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commun\2024-25\BDC 2024-25\BDC Non-Enracinés 24-25\"/>
    </mc:Choice>
  </mc:AlternateContent>
  <xr:revisionPtr revIDLastSave="0" documentId="13_ncr:1_{97D44446-F4EF-4031-B504-C9B5D41CBD02}" xr6:coauthVersionLast="36" xr6:coauthVersionMax="36" xr10:uidLastSave="{00000000-0000-0000-0000-000000000000}"/>
  <bookViews>
    <workbookView xWindow="0" yWindow="0" windowWidth="19200" windowHeight="6348" xr2:uid="{7C0D68AD-9962-4DB6-91B2-8EC5AA2129BC}"/>
  </bookViews>
  <sheets>
    <sheet name="ENTÊTE-HEADER" sheetId="1" r:id="rId1"/>
    <sheet name="Succulent" sheetId="2" r:id="rId2"/>
  </sheets>
  <definedNames>
    <definedName name="somme">#REF!</definedName>
    <definedName name="_xlnm.Print_Area" localSheetId="0">'ENTÊTE-HEADER'!$A$1:$E$36</definedName>
    <definedName name="_xlnm.Print_Area" localSheetId="1">Succulent!$A$1:$H$231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0" i="2" l="1"/>
  <c r="D221" i="2"/>
  <c r="D222" i="2"/>
  <c r="D223" i="2"/>
  <c r="D224" i="2"/>
  <c r="D225" i="2"/>
  <c r="D226" i="2"/>
  <c r="D227" i="2"/>
  <c r="D228" i="2"/>
  <c r="D229" i="2"/>
  <c r="D190" i="2"/>
  <c r="D191" i="2"/>
  <c r="D192" i="2"/>
  <c r="D193" i="2"/>
  <c r="F193" i="2" s="1"/>
  <c r="H193" i="2" s="1"/>
  <c r="D194" i="2"/>
  <c r="D195" i="2"/>
  <c r="D196" i="2"/>
  <c r="D197" i="2"/>
  <c r="D198" i="2"/>
  <c r="D199" i="2"/>
  <c r="D200" i="2"/>
  <c r="D201" i="2"/>
  <c r="D202" i="2"/>
  <c r="D203" i="2"/>
  <c r="D204" i="2"/>
  <c r="F204" i="2" s="1"/>
  <c r="H204" i="2" s="1"/>
  <c r="D205" i="2"/>
  <c r="D206" i="2"/>
  <c r="F206" i="2" s="1"/>
  <c r="H206" i="2" s="1"/>
  <c r="D207" i="2"/>
  <c r="D208" i="2"/>
  <c r="F208" i="2" s="1"/>
  <c r="H208" i="2" s="1"/>
  <c r="D209" i="2"/>
  <c r="D210" i="2"/>
  <c r="D211" i="2"/>
  <c r="D212" i="2"/>
  <c r="F212" i="2" s="1"/>
  <c r="H212" i="2" s="1"/>
  <c r="D213" i="2"/>
  <c r="F213" i="2" s="1"/>
  <c r="H213" i="2" s="1"/>
  <c r="D214" i="2"/>
  <c r="D215" i="2"/>
  <c r="D216" i="2"/>
  <c r="F216" i="2" s="1"/>
  <c r="H216" i="2" s="1"/>
  <c r="D217" i="2"/>
  <c r="F217" i="2" s="1"/>
  <c r="H217" i="2" s="1"/>
  <c r="D218" i="2"/>
  <c r="F218" i="2" s="1"/>
  <c r="H218" i="2" s="1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F141" i="2" s="1"/>
  <c r="H141" i="2" s="1"/>
  <c r="D142" i="2"/>
  <c r="D143" i="2"/>
  <c r="F143" i="2" s="1"/>
  <c r="H143" i="2" s="1"/>
  <c r="D144" i="2"/>
  <c r="F144" i="2" s="1"/>
  <c r="H144" i="2" s="1"/>
  <c r="D145" i="2"/>
  <c r="F145" i="2" s="1"/>
  <c r="H145" i="2" s="1"/>
  <c r="D146" i="2"/>
  <c r="F146" i="2" s="1"/>
  <c r="H146" i="2" s="1"/>
  <c r="D147" i="2"/>
  <c r="F147" i="2" s="1"/>
  <c r="H147" i="2" s="1"/>
  <c r="D148" i="2"/>
  <c r="F148" i="2" s="1"/>
  <c r="H148" i="2" s="1"/>
  <c r="D149" i="2"/>
  <c r="D150" i="2"/>
  <c r="D151" i="2"/>
  <c r="D152" i="2"/>
  <c r="D153" i="2"/>
  <c r="D154" i="2"/>
  <c r="D155" i="2"/>
  <c r="D156" i="2"/>
  <c r="D157" i="2"/>
  <c r="D158" i="2"/>
  <c r="F158" i="2" s="1"/>
  <c r="H158" i="2" s="1"/>
  <c r="D159" i="2"/>
  <c r="D160" i="2"/>
  <c r="D161" i="2"/>
  <c r="D162" i="2"/>
  <c r="D163" i="2"/>
  <c r="D164" i="2"/>
  <c r="D165" i="2"/>
  <c r="D166" i="2"/>
  <c r="D167" i="2"/>
  <c r="F167" i="2" s="1"/>
  <c r="H167" i="2" s="1"/>
  <c r="D168" i="2"/>
  <c r="D169" i="2"/>
  <c r="F169" i="2" s="1"/>
  <c r="H169" i="2" s="1"/>
  <c r="D170" i="2"/>
  <c r="D171" i="2"/>
  <c r="D172" i="2"/>
  <c r="F172" i="2" s="1"/>
  <c r="H172" i="2" s="1"/>
  <c r="D173" i="2"/>
  <c r="D174" i="2"/>
  <c r="D175" i="2"/>
  <c r="F175" i="2" s="1"/>
  <c r="H175" i="2" s="1"/>
  <c r="D176" i="2"/>
  <c r="D177" i="2"/>
  <c r="D178" i="2"/>
  <c r="D179" i="2"/>
  <c r="F179" i="2" s="1"/>
  <c r="H179" i="2" s="1"/>
  <c r="D180" i="2"/>
  <c r="D181" i="2"/>
  <c r="F181" i="2" s="1"/>
  <c r="H181" i="2" s="1"/>
  <c r="D182" i="2"/>
  <c r="F182" i="2" s="1"/>
  <c r="H182" i="2" s="1"/>
  <c r="D183" i="2"/>
  <c r="D184" i="2"/>
  <c r="F184" i="2" s="1"/>
  <c r="H184" i="2" s="1"/>
  <c r="D185" i="2"/>
  <c r="D186" i="2"/>
  <c r="F186" i="2" s="1"/>
  <c r="H186" i="2" s="1"/>
  <c r="D18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F79" i="2" s="1"/>
  <c r="H79" i="2" s="1"/>
  <c r="D80" i="2"/>
  <c r="F80" i="2" s="1"/>
  <c r="H80" i="2" s="1"/>
  <c r="D81" i="2"/>
  <c r="F81" i="2" s="1"/>
  <c r="H81" i="2" s="1"/>
  <c r="D82" i="2"/>
  <c r="D83" i="2"/>
  <c r="F83" i="2" s="1"/>
  <c r="H83" i="2" s="1"/>
  <c r="D84" i="2"/>
  <c r="D85" i="2"/>
  <c r="F85" i="2" s="1"/>
  <c r="H85" i="2" s="1"/>
  <c r="D86" i="2"/>
  <c r="D87" i="2"/>
  <c r="D88" i="2"/>
  <c r="D89" i="2"/>
  <c r="D90" i="2"/>
  <c r="D91" i="2"/>
  <c r="F91" i="2" s="1"/>
  <c r="H91" i="2" s="1"/>
  <c r="D92" i="2"/>
  <c r="D93" i="2"/>
  <c r="D94" i="2"/>
  <c r="F94" i="2" s="1"/>
  <c r="H94" i="2" s="1"/>
  <c r="D95" i="2"/>
  <c r="F95" i="2" s="1"/>
  <c r="H95" i="2" s="1"/>
  <c r="D96" i="2"/>
  <c r="F96" i="2" s="1"/>
  <c r="H96" i="2" s="1"/>
  <c r="D97" i="2"/>
  <c r="F97" i="2" s="1"/>
  <c r="H97" i="2" s="1"/>
  <c r="D98" i="2"/>
  <c r="F98" i="2" s="1"/>
  <c r="H98" i="2" s="1"/>
  <c r="D99" i="2"/>
  <c r="D100" i="2"/>
  <c r="F100" i="2" s="1"/>
  <c r="H100" i="2" s="1"/>
  <c r="D101" i="2"/>
  <c r="F101" i="2" s="1"/>
  <c r="H101" i="2" s="1"/>
  <c r="D102" i="2"/>
  <c r="F102" i="2" s="1"/>
  <c r="H102" i="2" s="1"/>
  <c r="D103" i="2"/>
  <c r="F103" i="2" s="1"/>
  <c r="H103" i="2" s="1"/>
  <c r="D104" i="2"/>
  <c r="F104" i="2" s="1"/>
  <c r="H104" i="2" s="1"/>
  <c r="D105" i="2"/>
  <c r="F105" i="2" s="1"/>
  <c r="H105" i="2" s="1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7" i="2"/>
  <c r="D8" i="2"/>
  <c r="D9" i="2"/>
  <c r="D10" i="2"/>
  <c r="D11" i="2"/>
  <c r="D12" i="2"/>
  <c r="D13" i="2"/>
  <c r="D14" i="2"/>
  <c r="D15" i="2"/>
  <c r="D16" i="2"/>
  <c r="D17" i="2"/>
  <c r="F17" i="2" s="1"/>
  <c r="H17" i="2" s="1"/>
  <c r="D18" i="2"/>
  <c r="F18" i="2" s="1"/>
  <c r="H18" i="2" s="1"/>
  <c r="D19" i="2"/>
  <c r="D20" i="2"/>
  <c r="F20" i="2" s="1"/>
  <c r="H20" i="2" s="1"/>
  <c r="D21" i="2"/>
  <c r="F21" i="2" s="1"/>
  <c r="H21" i="2" s="1"/>
  <c r="D22" i="2"/>
  <c r="F22" i="2" s="1"/>
  <c r="H22" i="2" s="1"/>
  <c r="D23" i="2"/>
  <c r="D24" i="2"/>
  <c r="F24" i="2" s="1"/>
  <c r="H24" i="2" s="1"/>
  <c r="D25" i="2"/>
  <c r="F25" i="2" s="1"/>
  <c r="H25" i="2" s="1"/>
  <c r="D26" i="2"/>
  <c r="F26" i="2" s="1"/>
  <c r="H26" i="2" s="1"/>
  <c r="D27" i="2"/>
  <c r="F27" i="2" s="1"/>
  <c r="H27" i="2" s="1"/>
  <c r="D28" i="2"/>
  <c r="F28" i="2" s="1"/>
  <c r="H28" i="2" s="1"/>
  <c r="D29" i="2"/>
  <c r="F29" i="2" s="1"/>
  <c r="H29" i="2" s="1"/>
  <c r="D30" i="2"/>
  <c r="F30" i="2" s="1"/>
  <c r="H30" i="2" s="1"/>
  <c r="D31" i="2"/>
  <c r="D32" i="2"/>
  <c r="D33" i="2"/>
  <c r="D34" i="2"/>
  <c r="F34" i="2" s="1"/>
  <c r="H34" i="2" s="1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F50" i="2" s="1"/>
  <c r="H50" i="2" s="1"/>
  <c r="D51" i="2"/>
  <c r="F51" i="2" s="1"/>
  <c r="H51" i="2" s="1"/>
  <c r="D52" i="2"/>
  <c r="F52" i="2" s="1"/>
  <c r="H52" i="2" s="1"/>
  <c r="D53" i="2"/>
  <c r="D54" i="2"/>
  <c r="F54" i="2" s="1"/>
  <c r="H54" i="2" s="1"/>
  <c r="D55" i="2"/>
  <c r="H229" i="2"/>
  <c r="H142" i="2"/>
  <c r="H124" i="2"/>
  <c r="H108" i="2"/>
  <c r="H58" i="2"/>
  <c r="H44" i="2"/>
  <c r="F227" i="2"/>
  <c r="H227" i="2" s="1"/>
  <c r="F226" i="2"/>
  <c r="H226" i="2" s="1"/>
  <c r="F222" i="2"/>
  <c r="H222" i="2" s="1"/>
  <c r="F215" i="2"/>
  <c r="H215" i="2" s="1"/>
  <c r="F207" i="2"/>
  <c r="H207" i="2" s="1"/>
  <c r="F205" i="2"/>
  <c r="H205" i="2" s="1"/>
  <c r="F203" i="2"/>
  <c r="H203" i="2" s="1"/>
  <c r="F202" i="2"/>
  <c r="H202" i="2" s="1"/>
  <c r="F201" i="2"/>
  <c r="H201" i="2" s="1"/>
  <c r="F197" i="2"/>
  <c r="H197" i="2" s="1"/>
  <c r="F189" i="2"/>
  <c r="H189" i="2" s="1"/>
  <c r="F183" i="2"/>
  <c r="H183" i="2" s="1"/>
  <c r="F180" i="2"/>
  <c r="H180" i="2" s="1"/>
  <c r="F178" i="2"/>
  <c r="H178" i="2" s="1"/>
  <c r="F177" i="2"/>
  <c r="H177" i="2" s="1"/>
  <c r="F176" i="2"/>
  <c r="H176" i="2" s="1"/>
  <c r="F166" i="2"/>
  <c r="H166" i="2" s="1"/>
  <c r="F164" i="2"/>
  <c r="H164" i="2" s="1"/>
  <c r="F159" i="2"/>
  <c r="H159" i="2" s="1"/>
  <c r="F156" i="2"/>
  <c r="H156" i="2" s="1"/>
  <c r="F153" i="2"/>
  <c r="H153" i="2" s="1"/>
  <c r="F152" i="2"/>
  <c r="H152" i="2" s="1"/>
  <c r="F142" i="2"/>
  <c r="F140" i="2"/>
  <c r="H140" i="2" s="1"/>
  <c r="F135" i="2"/>
  <c r="H135" i="2" s="1"/>
  <c r="F134" i="2"/>
  <c r="H134" i="2" s="1"/>
  <c r="F132" i="2"/>
  <c r="H132" i="2" s="1"/>
  <c r="F130" i="2"/>
  <c r="H130" i="2" s="1"/>
  <c r="F129" i="2"/>
  <c r="H129" i="2" s="1"/>
  <c r="F128" i="2"/>
  <c r="H128" i="2" s="1"/>
  <c r="F124" i="2"/>
  <c r="F117" i="2"/>
  <c r="H117" i="2" s="1"/>
  <c r="F115" i="2"/>
  <c r="H115" i="2" s="1"/>
  <c r="F111" i="2"/>
  <c r="H111" i="2" s="1"/>
  <c r="F110" i="2"/>
  <c r="H110" i="2" s="1"/>
  <c r="F109" i="2"/>
  <c r="H109" i="2" s="1"/>
  <c r="F107" i="2"/>
  <c r="H107" i="2" s="1"/>
  <c r="F99" i="2"/>
  <c r="H99" i="2" s="1"/>
  <c r="F93" i="2"/>
  <c r="H93" i="2" s="1"/>
  <c r="F87" i="2"/>
  <c r="H87" i="2" s="1"/>
  <c r="F86" i="2"/>
  <c r="H86" i="2" s="1"/>
  <c r="F75" i="2"/>
  <c r="H75" i="2" s="1"/>
  <c r="F69" i="2"/>
  <c r="H69" i="2" s="1"/>
  <c r="F67" i="2"/>
  <c r="H67" i="2" s="1"/>
  <c r="F63" i="2"/>
  <c r="H63" i="2" s="1"/>
  <c r="F62" i="2"/>
  <c r="H62" i="2" s="1"/>
  <c r="F61" i="2"/>
  <c r="H61" i="2" s="1"/>
  <c r="F60" i="2"/>
  <c r="H60" i="2" s="1"/>
  <c r="F59" i="2"/>
  <c r="H59" i="2" s="1"/>
  <c r="F57" i="2"/>
  <c r="H57" i="2" s="1"/>
  <c r="F7" i="2"/>
  <c r="H7" i="2" s="1"/>
  <c r="F8" i="2"/>
  <c r="H8" i="2" s="1"/>
  <c r="F12" i="2"/>
  <c r="H12" i="2" s="1"/>
  <c r="F14" i="2"/>
  <c r="H14" i="2" s="1"/>
  <c r="F31" i="2"/>
  <c r="H31" i="2" s="1"/>
  <c r="F32" i="2"/>
  <c r="H32" i="2" s="1"/>
  <c r="F36" i="2"/>
  <c r="H36" i="2" s="1"/>
  <c r="F38" i="2"/>
  <c r="H38" i="2" s="1"/>
  <c r="F42" i="2"/>
  <c r="H42" i="2" s="1"/>
  <c r="F44" i="2"/>
  <c r="F55" i="2"/>
  <c r="H55" i="2" s="1"/>
  <c r="F6" i="2"/>
  <c r="H6" i="2" s="1"/>
  <c r="F9" i="2"/>
  <c r="H9" i="2" s="1"/>
  <c r="F10" i="2"/>
  <c r="H10" i="2" s="1"/>
  <c r="F11" i="2"/>
  <c r="H11" i="2" s="1"/>
  <c r="F13" i="2"/>
  <c r="H13" i="2" s="1"/>
  <c r="F15" i="2"/>
  <c r="H15" i="2" s="1"/>
  <c r="F16" i="2"/>
  <c r="H16" i="2" s="1"/>
  <c r="F19" i="2"/>
  <c r="H19" i="2" s="1"/>
  <c r="F23" i="2"/>
  <c r="H23" i="2" s="1"/>
  <c r="F33" i="2"/>
  <c r="H33" i="2" s="1"/>
  <c r="F35" i="2"/>
  <c r="H35" i="2" s="1"/>
  <c r="F37" i="2"/>
  <c r="H37" i="2" s="1"/>
  <c r="F39" i="2"/>
  <c r="H39" i="2" s="1"/>
  <c r="F40" i="2"/>
  <c r="H40" i="2" s="1"/>
  <c r="F41" i="2"/>
  <c r="H41" i="2" s="1"/>
  <c r="F43" i="2"/>
  <c r="H43" i="2" s="1"/>
  <c r="F45" i="2"/>
  <c r="H45" i="2" s="1"/>
  <c r="F46" i="2"/>
  <c r="H46" i="2" s="1"/>
  <c r="F47" i="2"/>
  <c r="H47" i="2" s="1"/>
  <c r="F48" i="2"/>
  <c r="H48" i="2" s="1"/>
  <c r="F49" i="2"/>
  <c r="H49" i="2" s="1"/>
  <c r="F53" i="2"/>
  <c r="H53" i="2" s="1"/>
  <c r="D57" i="2"/>
  <c r="F58" i="2"/>
  <c r="F64" i="2"/>
  <c r="H64" i="2" s="1"/>
  <c r="F65" i="2"/>
  <c r="H65" i="2" s="1"/>
  <c r="F66" i="2"/>
  <c r="H66" i="2" s="1"/>
  <c r="F68" i="2"/>
  <c r="H68" i="2" s="1"/>
  <c r="F70" i="2"/>
  <c r="H70" i="2" s="1"/>
  <c r="F71" i="2"/>
  <c r="H71" i="2" s="1"/>
  <c r="F72" i="2"/>
  <c r="H72" i="2" s="1"/>
  <c r="F73" i="2"/>
  <c r="H73" i="2" s="1"/>
  <c r="F74" i="2"/>
  <c r="H74" i="2" s="1"/>
  <c r="F76" i="2"/>
  <c r="H76" i="2" s="1"/>
  <c r="F77" i="2"/>
  <c r="H77" i="2" s="1"/>
  <c r="F78" i="2"/>
  <c r="H78" i="2" s="1"/>
  <c r="F82" i="2"/>
  <c r="H82" i="2" s="1"/>
  <c r="F84" i="2"/>
  <c r="H84" i="2" s="1"/>
  <c r="F88" i="2"/>
  <c r="H88" i="2" s="1"/>
  <c r="F89" i="2"/>
  <c r="H89" i="2" s="1"/>
  <c r="F90" i="2"/>
  <c r="H90" i="2" s="1"/>
  <c r="F92" i="2"/>
  <c r="H92" i="2" s="1"/>
  <c r="F106" i="2"/>
  <c r="H106" i="2" s="1"/>
  <c r="F108" i="2"/>
  <c r="F112" i="2"/>
  <c r="H112" i="2" s="1"/>
  <c r="F113" i="2"/>
  <c r="H113" i="2" s="1"/>
  <c r="F114" i="2"/>
  <c r="H114" i="2" s="1"/>
  <c r="F116" i="2"/>
  <c r="H116" i="2" s="1"/>
  <c r="F118" i="2"/>
  <c r="H118" i="2" s="1"/>
  <c r="F119" i="2"/>
  <c r="H119" i="2" s="1"/>
  <c r="F120" i="2"/>
  <c r="H120" i="2" s="1"/>
  <c r="F121" i="2"/>
  <c r="H121" i="2" s="1"/>
  <c r="F122" i="2"/>
  <c r="H122" i="2" s="1"/>
  <c r="D124" i="2"/>
  <c r="F125" i="2"/>
  <c r="H125" i="2" s="1"/>
  <c r="F126" i="2"/>
  <c r="H126" i="2" s="1"/>
  <c r="F127" i="2"/>
  <c r="H127" i="2" s="1"/>
  <c r="F131" i="2"/>
  <c r="H131" i="2" s="1"/>
  <c r="F133" i="2"/>
  <c r="H133" i="2" s="1"/>
  <c r="F136" i="2"/>
  <c r="H136" i="2" s="1"/>
  <c r="F137" i="2"/>
  <c r="H137" i="2" s="1"/>
  <c r="F138" i="2"/>
  <c r="H138" i="2" s="1"/>
  <c r="F139" i="2"/>
  <c r="H139" i="2" s="1"/>
  <c r="F149" i="2"/>
  <c r="H149" i="2" s="1"/>
  <c r="F150" i="2"/>
  <c r="H150" i="2" s="1"/>
  <c r="F151" i="2"/>
  <c r="H151" i="2" s="1"/>
  <c r="F154" i="2"/>
  <c r="H154" i="2" s="1"/>
  <c r="F155" i="2"/>
  <c r="H155" i="2" s="1"/>
  <c r="F157" i="2"/>
  <c r="H157" i="2" s="1"/>
  <c r="F160" i="2"/>
  <c r="H160" i="2" s="1"/>
  <c r="F161" i="2"/>
  <c r="H161" i="2" s="1"/>
  <c r="F162" i="2"/>
  <c r="H162" i="2" s="1"/>
  <c r="F163" i="2"/>
  <c r="H163" i="2" s="1"/>
  <c r="F165" i="2"/>
  <c r="H165" i="2" s="1"/>
  <c r="F168" i="2"/>
  <c r="H168" i="2" s="1"/>
  <c r="F170" i="2"/>
  <c r="H170" i="2" s="1"/>
  <c r="F171" i="2"/>
  <c r="H171" i="2" s="1"/>
  <c r="F173" i="2"/>
  <c r="H173" i="2" s="1"/>
  <c r="F174" i="2"/>
  <c r="H174" i="2" s="1"/>
  <c r="F185" i="2"/>
  <c r="H185" i="2" s="1"/>
  <c r="F187" i="2"/>
  <c r="H187" i="2" s="1"/>
  <c r="D189" i="2"/>
  <c r="F190" i="2"/>
  <c r="H190" i="2" s="1"/>
  <c r="F191" i="2"/>
  <c r="H191" i="2" s="1"/>
  <c r="F192" i="2"/>
  <c r="H192" i="2" s="1"/>
  <c r="F194" i="2"/>
  <c r="H194" i="2" s="1"/>
  <c r="F195" i="2"/>
  <c r="H195" i="2" s="1"/>
  <c r="F196" i="2"/>
  <c r="H196" i="2" s="1"/>
  <c r="F198" i="2"/>
  <c r="H198" i="2" s="1"/>
  <c r="F199" i="2"/>
  <c r="H199" i="2" s="1"/>
  <c r="F200" i="2"/>
  <c r="H200" i="2" s="1"/>
  <c r="F209" i="2"/>
  <c r="H209" i="2" s="1"/>
  <c r="F210" i="2"/>
  <c r="H210" i="2" s="1"/>
  <c r="F211" i="2"/>
  <c r="H211" i="2" s="1"/>
  <c r="F214" i="2"/>
  <c r="H214" i="2" s="1"/>
  <c r="D220" i="2"/>
  <c r="F220" i="2" s="1"/>
  <c r="H220" i="2" s="1"/>
  <c r="F221" i="2"/>
  <c r="H221" i="2" s="1"/>
  <c r="F223" i="2"/>
  <c r="H223" i="2" s="1"/>
  <c r="F224" i="2"/>
  <c r="H224" i="2" s="1"/>
  <c r="F225" i="2"/>
  <c r="H225" i="2" s="1"/>
  <c r="F228" i="2"/>
  <c r="H228" i="2" s="1"/>
  <c r="F229" i="2"/>
  <c r="D6" i="2"/>
  <c r="F230" i="2" l="1"/>
  <c r="H230" i="2" l="1"/>
</calcChain>
</file>

<file path=xl/sharedStrings.xml><?xml version="1.0" encoding="utf-8"?>
<sst xmlns="http://schemas.openxmlformats.org/spreadsheetml/2006/main" count="511" uniqueCount="125">
  <si>
    <t xml:space="preserve">1853 chemin Laliberté,  Rivière-Rouge (Québec) J0T  1T0  </t>
  </si>
  <si>
    <t>Tél: (819) 275-5156 ou 1-888-905-5156  Fax: (819) 275-7976 ou 1-888-275-7976</t>
  </si>
  <si>
    <t>www.zyromski.com</t>
  </si>
  <si>
    <r>
      <t xml:space="preserve"> VENDU À /</t>
    </r>
    <r>
      <rPr>
        <b/>
        <i/>
        <sz val="12"/>
        <rFont val="Arial"/>
        <family val="2"/>
      </rPr>
      <t xml:space="preserve"> SOLD TO</t>
    </r>
  </si>
  <si>
    <r>
      <t>Facturation /</t>
    </r>
    <r>
      <rPr>
        <b/>
        <i/>
        <sz val="12"/>
        <rFont val="Arial"/>
        <family val="2"/>
      </rPr>
      <t xml:space="preserve"> Billing</t>
    </r>
  </si>
  <si>
    <r>
      <t xml:space="preserve">Livraison / </t>
    </r>
    <r>
      <rPr>
        <b/>
        <i/>
        <sz val="12"/>
        <rFont val="Arial"/>
        <family val="2"/>
      </rPr>
      <t>Shipping</t>
    </r>
  </si>
  <si>
    <r>
      <t xml:space="preserve"> Adresse /</t>
    </r>
    <r>
      <rPr>
        <b/>
        <i/>
        <sz val="12"/>
        <rFont val="Arial"/>
        <family val="2"/>
      </rPr>
      <t xml:space="preserve"> Address</t>
    </r>
  </si>
  <si>
    <r>
      <t xml:space="preserve"> Code Postal /</t>
    </r>
    <r>
      <rPr>
        <b/>
        <i/>
        <sz val="12"/>
        <rFont val="Arial"/>
        <family val="2"/>
      </rPr>
      <t xml:space="preserve"> Postal Code</t>
    </r>
  </si>
  <si>
    <r>
      <t xml:space="preserve"> Téléphone /</t>
    </r>
    <r>
      <rPr>
        <b/>
        <i/>
        <sz val="12"/>
        <rFont val="Arial"/>
        <family val="2"/>
      </rPr>
      <t xml:space="preserve"> Phone</t>
    </r>
  </si>
  <si>
    <r>
      <t xml:space="preserve"> Télécopieur / </t>
    </r>
    <r>
      <rPr>
        <b/>
        <i/>
        <sz val="12"/>
        <rFont val="Arial"/>
        <family val="2"/>
      </rPr>
      <t>Fax</t>
    </r>
  </si>
  <si>
    <r>
      <t xml:space="preserve"> Courriel / </t>
    </r>
    <r>
      <rPr>
        <b/>
        <i/>
        <sz val="12"/>
        <rFont val="Arial"/>
        <family val="2"/>
      </rPr>
      <t>E-mail</t>
    </r>
  </si>
  <si>
    <r>
      <t xml:space="preserve"> Acheteur / </t>
    </r>
    <r>
      <rPr>
        <b/>
        <i/>
        <sz val="12"/>
        <rFont val="Arial"/>
        <family val="2"/>
      </rPr>
      <t>Buyer</t>
    </r>
  </si>
  <si>
    <r>
      <t xml:space="preserve"> Votre # Commande /</t>
    </r>
    <r>
      <rPr>
        <b/>
        <i/>
        <sz val="12"/>
        <rFont val="Arial"/>
        <family val="2"/>
      </rPr>
      <t xml:space="preserve"> Your Purchase Order #</t>
    </r>
  </si>
  <si>
    <r>
      <t xml:space="preserve"> Date de Commande /</t>
    </r>
    <r>
      <rPr>
        <b/>
        <i/>
        <sz val="12"/>
        <rFont val="Arial"/>
        <family val="2"/>
      </rPr>
      <t xml:space="preserve"> Order Date</t>
    </r>
  </si>
  <si>
    <r>
      <t xml:space="preserve"> No du Client / </t>
    </r>
    <r>
      <rPr>
        <b/>
        <i/>
        <sz val="12"/>
        <rFont val="Arial"/>
        <family val="2"/>
      </rPr>
      <t>Client #</t>
    </r>
    <r>
      <rPr>
        <b/>
        <sz val="12"/>
        <rFont val="Arial"/>
        <family val="2"/>
      </rPr>
      <t xml:space="preserve"> </t>
    </r>
  </si>
  <si>
    <r>
      <t xml:space="preserve"> A. Semaine / </t>
    </r>
    <r>
      <rPr>
        <b/>
        <i/>
        <sz val="12"/>
        <rFont val="Arial"/>
        <family val="2"/>
      </rPr>
      <t>Week</t>
    </r>
    <r>
      <rPr>
        <b/>
        <sz val="12"/>
        <rFont val="Arial"/>
        <family val="2"/>
      </rPr>
      <t xml:space="preserve">: </t>
    </r>
  </si>
  <si>
    <r>
      <t xml:space="preserve"> No confirm./</t>
    </r>
    <r>
      <rPr>
        <b/>
        <i/>
        <sz val="12"/>
        <rFont val="Arial"/>
        <family val="2"/>
      </rPr>
      <t>Confirm. #</t>
    </r>
    <r>
      <rPr>
        <b/>
        <sz val="12"/>
        <rFont val="Arial"/>
        <family val="2"/>
      </rPr>
      <t>:</t>
    </r>
  </si>
  <si>
    <r>
      <t xml:space="preserve"> B. Semaine /</t>
    </r>
    <r>
      <rPr>
        <b/>
        <i/>
        <sz val="12"/>
        <rFont val="Arial"/>
        <family val="2"/>
      </rPr>
      <t xml:space="preserve"> Week</t>
    </r>
    <r>
      <rPr>
        <b/>
        <sz val="12"/>
        <rFont val="Arial"/>
        <family val="2"/>
      </rPr>
      <t xml:space="preserve">: </t>
    </r>
  </si>
  <si>
    <r>
      <t xml:space="preserve"> No confirm./</t>
    </r>
    <r>
      <rPr>
        <b/>
        <i/>
        <sz val="12"/>
        <rFont val="Arial"/>
        <family val="2"/>
      </rPr>
      <t>Confirm. #:</t>
    </r>
  </si>
  <si>
    <t xml:space="preserve"> </t>
  </si>
  <si>
    <t>info@zyromski.com</t>
  </si>
  <si>
    <t>Nom de Variété / Variety Name</t>
  </si>
  <si>
    <t>Frais de manutention et importation de 75$ par commande.
/ Import and handling fee 75$ per order.</t>
  </si>
  <si>
    <t>Succulents</t>
  </si>
  <si>
    <t>Total</t>
  </si>
  <si>
    <t>AEONIUM ARBOREUM "BLACK ROSE"</t>
  </si>
  <si>
    <t>AEONIUM HAWORTII "ROSA DE PIEDRA"</t>
  </si>
  <si>
    <t>AEONIUM LANCEROTTENSE "RED BORD"</t>
  </si>
  <si>
    <t>AEONIUM "ROSA DE JERICO"</t>
  </si>
  <si>
    <t>COTYLEDON TOMENTOSA "BEAR HAND"</t>
  </si>
  <si>
    <t>CRASSULA CAPITELLA "ORIGAMI"</t>
  </si>
  <si>
    <t>CRASSULA OVATA "MINOR"</t>
  </si>
  <si>
    <t>CRASSULA OVATA "SHREK"</t>
  </si>
  <si>
    <t>CRASSULA- ABORESCENS "CURLY NORMAL"</t>
  </si>
  <si>
    <t>KALANCHOE TOMENTOSA "CHOCOLATE SOLDIER"</t>
  </si>
  <si>
    <t>KALANCHOE TOMENTOSA "BROWN"</t>
  </si>
  <si>
    <t>KALANCHOE TOMENTOSA "SILVER"</t>
  </si>
  <si>
    <t xml:space="preserve">SEDUM "LISS STAR" </t>
  </si>
  <si>
    <t>SEDUM DASYPHYLLUM "PINK"</t>
  </si>
  <si>
    <t>SEDUM MORGANIANUM "DONKEY"</t>
  </si>
  <si>
    <t>SEDUM MORGANIANUM "BABY DONKEY"</t>
  </si>
  <si>
    <t>SEDUM NUSSBAUMERIANUM "YELLOW"</t>
  </si>
  <si>
    <t>SEDUM PACHYPHYLLUM "BLUE"</t>
  </si>
  <si>
    <t>SEDUM PACHYPHYLLUM "LEMON"</t>
  </si>
  <si>
    <t>SEDUM REFLEXUM "BANANA BLUE"</t>
  </si>
  <si>
    <t>SEDUM RUBROTICTUM "AURORA"</t>
  </si>
  <si>
    <t>SEDUM RUBROTICTUM "GREEN"</t>
  </si>
  <si>
    <t>GRAPTOSEDUM "PURPLE"</t>
  </si>
  <si>
    <t>ECHEVERIA "BLUE STAR"</t>
  </si>
  <si>
    <t>ECHEVERIA ELEGANS  "GREEN"</t>
  </si>
  <si>
    <t>ECHEVERIA GIBBIFLORA "PINK ROSE"</t>
  </si>
  <si>
    <t>ECHEVERIA HAGGAI "GREEN"</t>
  </si>
  <si>
    <t>ECHEVERIA IMBRICATA "ROSA DE FRANCIA"</t>
  </si>
  <si>
    <t>ECHEVERIA NODULOSA  "RED LINE"</t>
  </si>
  <si>
    <t>ECHEVERIA PULIDONIS "BORD ROSE"</t>
  </si>
  <si>
    <t>ECHEVERIA RUNYONI "CABBAGE"</t>
  </si>
  <si>
    <t>ECHEVERIA SETOSA "SPECK"</t>
  </si>
  <si>
    <t>ECHEVERIA "CURLY RED"</t>
  </si>
  <si>
    <t>ECHEVERIA "PERLE VON NURNBERG"</t>
  </si>
  <si>
    <t>ECHEVERIA AGAVOIDES "AMAZONAS"</t>
  </si>
  <si>
    <t>ECHEVERIA "ATROVIRIDIS"</t>
  </si>
  <si>
    <t>ECHEVERIA "MAGIC RED"</t>
  </si>
  <si>
    <t>ECHEVERIA "FRAILEJON"</t>
  </si>
  <si>
    <t>ECHEVERIA "TAIRONA"</t>
  </si>
  <si>
    <t>ECHEVERIA "SAN ANDRES"</t>
  </si>
  <si>
    <t>ECHEVERIA "MACARENA"</t>
  </si>
  <si>
    <t>ECHEVERIA "TEQUENDAMA"</t>
  </si>
  <si>
    <t>ECHEVERIA "TATACOA"</t>
  </si>
  <si>
    <t>ECHEVERIA "BERNALIZA"</t>
  </si>
  <si>
    <t>ECHEVERIA "PACIFICO"</t>
  </si>
  <si>
    <t>ECHEVERIA PULIDONIS "SIERRA NEVADA"</t>
  </si>
  <si>
    <t>ECHEVERIA "ALDEBARAN"</t>
  </si>
  <si>
    <t>ECHEVERIA "CRISTINA"</t>
  </si>
  <si>
    <t>ECHEVERIA "ELISA"</t>
  </si>
  <si>
    <t>ECHEVERIA "MARYLUZ"</t>
  </si>
  <si>
    <t>AEONIUM "ROSA DE ALABASTRO"</t>
  </si>
  <si>
    <t>CRASSULA CAPITELLA "CAMPFIRE"</t>
  </si>
  <si>
    <t>CRASSULA OVATA "MAJOR"</t>
  </si>
  <si>
    <t>ECHEVERIA "CRISPETE"</t>
  </si>
  <si>
    <t>ECHEVERIA SHAVIANA "CURLY ROSE"</t>
  </si>
  <si>
    <t>GRAPTOPETALUM PACHYPHYLLUM “BLUEBEAN”</t>
  </si>
  <si>
    <t>GRAPTOVERIA "FRED IVES"</t>
  </si>
  <si>
    <t>GRAPTOVERIA "DEBBIE"</t>
  </si>
  <si>
    <t>KALANCHOE HUMILIS "MAGIC ZEBRA"</t>
  </si>
  <si>
    <t>PORTULACARIA "AFRA GREEN"</t>
  </si>
  <si>
    <t>PORTULACARIA "AFRA VARIEGATA"</t>
  </si>
  <si>
    <t>SEDEVERIA "LETIZIA"</t>
  </si>
  <si>
    <t>SEMPERVIVUM CALCAREUM "BLACKBERRY BIG"</t>
  </si>
  <si>
    <t>HAWORTHIA LIMIFOLIA</t>
  </si>
  <si>
    <t>HAWORTHIA TIKI ZILLA</t>
  </si>
  <si>
    <t>HAWORTHIA TIKI TAHI</t>
  </si>
  <si>
    <t>ECHEVERIA CANTE "PINKY"</t>
  </si>
  <si>
    <t>ECHEVERIA "ONDULATA"</t>
  </si>
  <si>
    <t>ECHEVERIA "PALLIDA"</t>
  </si>
  <si>
    <t>SANSEVIERIA GREEN HAHNII (10-15 CM)</t>
  </si>
  <si>
    <t>SANSEVIERIA GOLDEN HAHNII (10-15 CM)</t>
  </si>
  <si>
    <t>SANSEVIERIA MOONSHINE (15-20 CM)</t>
  </si>
  <si>
    <t>SANSEVIERIA MOONSHINE (20-30 CM)</t>
  </si>
  <si>
    <t>SANSEVIERIA FUTURA SUPERBA (15-20 CM)</t>
  </si>
  <si>
    <t>SANSEVIERIA FUTURA SUPERBA (20-30 CM)</t>
  </si>
  <si>
    <t>SANSEVIERIA FUTURA ROBUSTA (15-20 CM)</t>
  </si>
  <si>
    <t>SANSEVIERIA FUTURA ROBUSTA (20-30 CM)</t>
  </si>
  <si>
    <t>PORTULACARIA AFRA GREEN 15 CM</t>
  </si>
  <si>
    <t>PORTULACARIA AFRA GREEN 30 CM</t>
  </si>
  <si>
    <t>Prix USD</t>
  </si>
  <si>
    <t>Grandeur / Size</t>
  </si>
  <si>
    <t>3 cm</t>
  </si>
  <si>
    <t>5 cm</t>
  </si>
  <si>
    <t>7 cm</t>
  </si>
  <si>
    <t>10 cm</t>
  </si>
  <si>
    <t>15 cm</t>
  </si>
  <si>
    <t>30 cm</t>
  </si>
  <si>
    <t>10-15 cm</t>
  </si>
  <si>
    <t>15-20 cm</t>
  </si>
  <si>
    <t>20-30 cm</t>
  </si>
  <si>
    <t>Prix  CAD Price</t>
  </si>
  <si>
    <t>Total avec escompte / Total with Discount</t>
  </si>
  <si>
    <t>Escompte   Discount</t>
  </si>
  <si>
    <t>Zyromski Horticulture</t>
  </si>
  <si>
    <t>Quantité/Quantity</t>
  </si>
  <si>
    <t>Frais de manutention de 75$ par commande - Handling fee of 75$ per order</t>
  </si>
  <si>
    <t>Vous pourvez nous faire parvenir votre commande à l'adresse suivante:</t>
  </si>
  <si>
    <t>commandes@zyromski.com</t>
  </si>
  <si>
    <r>
      <t>2024-2025
BON DE COMMANDE /</t>
    </r>
    <r>
      <rPr>
        <b/>
        <i/>
        <sz val="20"/>
        <color indexed="10"/>
        <rFont val="Arial"/>
        <family val="2"/>
      </rPr>
      <t xml:space="preserve"> </t>
    </r>
    <r>
      <rPr>
        <b/>
        <i/>
        <sz val="16"/>
        <color indexed="10"/>
        <rFont val="Arial"/>
        <family val="2"/>
      </rPr>
      <t>ORDER FORM</t>
    </r>
  </si>
  <si>
    <r>
      <t xml:space="preserve">Succulents non-enracinés/ Unrooted Succulents                                                              </t>
    </r>
    <r>
      <rPr>
        <b/>
        <sz val="18"/>
        <color theme="9" tint="-0.499984740745262"/>
        <rFont val="Calibri"/>
        <family val="2"/>
        <scheme val="minor"/>
      </rPr>
      <t>2024-2025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</si>
</sst>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"/>
    <numFmt numFmtId="165" formatCode="0.000"/>
  </numFmts>
  <fonts count="3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2"/>
      <name val="Century S"/>
    </font>
    <font>
      <b/>
      <sz val="20"/>
      <name val="Century S"/>
    </font>
    <font>
      <sz val="9"/>
      <name val="Arial"/>
      <family val="2"/>
    </font>
    <font>
      <u/>
      <sz val="10"/>
      <color indexed="12"/>
      <name val="Arial"/>
      <family val="2"/>
    </font>
    <font>
      <b/>
      <sz val="20"/>
      <color indexed="10"/>
      <name val="Arial"/>
      <family val="2"/>
    </font>
    <font>
      <b/>
      <i/>
      <sz val="20"/>
      <color indexed="10"/>
      <name val="Arial"/>
      <family val="2"/>
    </font>
    <font>
      <b/>
      <i/>
      <sz val="16"/>
      <color indexed="10"/>
      <name val="Arial"/>
      <family val="2"/>
    </font>
    <font>
      <b/>
      <sz val="20"/>
      <name val="Arial"/>
      <family val="2"/>
    </font>
    <font>
      <b/>
      <i/>
      <sz val="10"/>
      <color rgb="FFFF000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Century"/>
      <family val="1"/>
    </font>
    <font>
      <b/>
      <sz val="8"/>
      <name val="Arial"/>
      <family val="2"/>
    </font>
    <font>
      <b/>
      <i/>
      <u/>
      <sz val="9"/>
      <color rgb="FFFF0000"/>
      <name val="Arial"/>
      <family val="2"/>
    </font>
    <font>
      <sz val="8"/>
      <color theme="3" tint="0.39997558519241921"/>
      <name val="Arial"/>
      <family val="2"/>
    </font>
    <font>
      <sz val="12"/>
      <name val="CG Times"/>
      <family val="1"/>
    </font>
    <font>
      <b/>
      <sz val="2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6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0" fontId="3" fillId="0" borderId="0" xfId="2" applyFont="1" applyBorder="1" applyAlignment="1"/>
    <xf numFmtId="0" fontId="2" fillId="0" borderId="0" xfId="2" applyFont="1"/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2" fillId="2" borderId="2" xfId="2" applyFont="1" applyFill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15" fillId="0" borderId="0" xfId="2" applyFont="1"/>
    <xf numFmtId="0" fontId="14" fillId="0" borderId="1" xfId="2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 applyProtection="1">
      <alignment horizontal="center" vertical="center"/>
      <protection locked="0"/>
    </xf>
    <xf numFmtId="0" fontId="14" fillId="2" borderId="6" xfId="2" applyFont="1" applyFill="1" applyBorder="1" applyAlignment="1">
      <alignment vertical="center"/>
    </xf>
    <xf numFmtId="0" fontId="14" fillId="0" borderId="3" xfId="2" applyFont="1" applyBorder="1" applyAlignment="1">
      <alignment horizontal="left" vertical="center"/>
    </xf>
    <xf numFmtId="0" fontId="12" fillId="2" borderId="5" xfId="2" applyFont="1" applyFill="1" applyBorder="1" applyAlignment="1">
      <alignment vertical="center"/>
    </xf>
    <xf numFmtId="0" fontId="14" fillId="0" borderId="4" xfId="2" applyFont="1" applyBorder="1" applyAlignment="1" applyProtection="1">
      <alignment vertical="center"/>
      <protection locked="0"/>
    </xf>
    <xf numFmtId="0" fontId="16" fillId="0" borderId="5" xfId="2" applyFont="1" applyFill="1" applyBorder="1" applyAlignment="1" applyProtection="1">
      <alignment horizontal="left" vertical="center"/>
      <protection locked="0"/>
    </xf>
    <xf numFmtId="0" fontId="17" fillId="0" borderId="0" xfId="2" applyFont="1" applyBorder="1" applyAlignment="1">
      <alignment wrapText="1"/>
    </xf>
    <xf numFmtId="0" fontId="5" fillId="0" borderId="0" xfId="2" applyFont="1" applyBorder="1" applyAlignment="1">
      <alignment horizontal="center" vertical="center"/>
    </xf>
    <xf numFmtId="0" fontId="18" fillId="0" borderId="0" xfId="2" applyFont="1"/>
    <xf numFmtId="0" fontId="19" fillId="3" borderId="0" xfId="2" applyFont="1" applyFill="1" applyBorder="1"/>
    <xf numFmtId="0" fontId="21" fillId="0" borderId="0" xfId="0" applyFont="1" applyBorder="1" applyAlignment="1">
      <alignment vertical="center"/>
    </xf>
    <xf numFmtId="0" fontId="19" fillId="0" borderId="0" xfId="2" applyFont="1" applyBorder="1"/>
    <xf numFmtId="0" fontId="14" fillId="3" borderId="0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left" vertical="center"/>
    </xf>
    <xf numFmtId="0" fontId="2" fillId="0" borderId="0" xfId="2" applyBorder="1"/>
    <xf numFmtId="0" fontId="2" fillId="0" borderId="7" xfId="2" applyFont="1" applyBorder="1"/>
    <xf numFmtId="0" fontId="2" fillId="0" borderId="8" xfId="2" applyFont="1" applyBorder="1"/>
    <xf numFmtId="0" fontId="2" fillId="0" borderId="9" xfId="2" applyFont="1" applyBorder="1"/>
    <xf numFmtId="164" fontId="0" fillId="0" borderId="0" xfId="0" applyNumberFormat="1"/>
    <xf numFmtId="0" fontId="24" fillId="2" borderId="10" xfId="0" applyFont="1" applyFill="1" applyBorder="1" applyAlignment="1">
      <alignment horizontal="center" vertical="center"/>
    </xf>
    <xf numFmtId="0" fontId="24" fillId="0" borderId="5" xfId="0" applyFont="1" applyBorder="1"/>
    <xf numFmtId="0" fontId="24" fillId="2" borderId="10" xfId="0" applyFont="1" applyFill="1" applyBorder="1" applyAlignment="1">
      <alignment horizontal="center" vertical="center" wrapText="1"/>
    </xf>
    <xf numFmtId="0" fontId="24" fillId="0" borderId="5" xfId="0" applyFont="1" applyFill="1" applyBorder="1"/>
    <xf numFmtId="164" fontId="24" fillId="0" borderId="5" xfId="0" applyNumberFormat="1" applyFont="1" applyBorder="1" applyProtection="1">
      <protection hidden="1"/>
    </xf>
    <xf numFmtId="2" fontId="24" fillId="0" borderId="5" xfId="0" applyNumberFormat="1" applyFont="1" applyBorder="1"/>
    <xf numFmtId="2" fontId="24" fillId="0" borderId="5" xfId="0" applyNumberFormat="1" applyFont="1" applyFill="1" applyBorder="1"/>
    <xf numFmtId="0" fontId="24" fillId="0" borderId="5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4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24" fillId="2" borderId="10" xfId="0" applyNumberFormat="1" applyFont="1" applyFill="1" applyBorder="1" applyAlignment="1">
      <alignment horizontal="center" vertical="center" wrapText="1"/>
    </xf>
    <xf numFmtId="2" fontId="24" fillId="0" borderId="5" xfId="0" applyNumberFormat="1" applyFont="1" applyBorder="1" applyProtection="1">
      <protection locked="0"/>
    </xf>
    <xf numFmtId="164" fontId="24" fillId="0" borderId="12" xfId="0" applyNumberFormat="1" applyFont="1" applyBorder="1" applyProtection="1">
      <protection hidden="1"/>
    </xf>
    <xf numFmtId="0" fontId="27" fillId="0" borderId="11" xfId="0" applyFont="1" applyBorder="1" applyAlignment="1">
      <alignment horizontal="right"/>
    </xf>
    <xf numFmtId="164" fontId="27" fillId="0" borderId="11" xfId="0" applyNumberFormat="1" applyFont="1" applyBorder="1"/>
    <xf numFmtId="165" fontId="24" fillId="0" borderId="5" xfId="0" applyNumberFormat="1" applyFont="1" applyBorder="1" applyProtection="1">
      <protection hidden="1"/>
    </xf>
    <xf numFmtId="1" fontId="24" fillId="0" borderId="5" xfId="0" applyNumberFormat="1" applyFont="1" applyBorder="1" applyProtection="1">
      <protection locked="0"/>
    </xf>
    <xf numFmtId="9" fontId="26" fillId="0" borderId="11" xfId="0" applyNumberFormat="1" applyFont="1" applyBorder="1" applyAlignment="1" applyProtection="1">
      <alignment vertical="center"/>
      <protection locked="0"/>
    </xf>
    <xf numFmtId="0" fontId="24" fillId="2" borderId="5" xfId="0" applyNumberFormat="1" applyFont="1" applyFill="1" applyBorder="1" applyProtection="1">
      <protection locked="0"/>
    </xf>
    <xf numFmtId="0" fontId="24" fillId="2" borderId="12" xfId="0" applyNumberFormat="1" applyFont="1" applyFill="1" applyBorder="1" applyProtection="1">
      <protection locked="0"/>
    </xf>
    <xf numFmtId="164" fontId="27" fillId="2" borderId="11" xfId="0" applyNumberFormat="1" applyFont="1" applyFill="1" applyBorder="1"/>
    <xf numFmtId="1" fontId="27" fillId="0" borderId="11" xfId="0" applyNumberFormat="1" applyFont="1" applyBorder="1" applyProtection="1">
      <protection hidden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5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2" fillId="3" borderId="0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left" vertical="center"/>
    </xf>
    <xf numFmtId="0" fontId="12" fillId="2" borderId="4" xfId="2" applyFont="1" applyFill="1" applyBorder="1" applyAlignment="1">
      <alignment horizontal="left" vertical="center"/>
    </xf>
    <xf numFmtId="0" fontId="14" fillId="0" borderId="2" xfId="2" applyFont="1" applyBorder="1" applyAlignment="1" applyProtection="1">
      <alignment horizontal="center" vertical="center"/>
      <protection locked="0"/>
    </xf>
    <xf numFmtId="0" fontId="14" fillId="0" borderId="4" xfId="2" applyFont="1" applyBorder="1" applyAlignment="1" applyProtection="1">
      <alignment horizontal="center" vertical="center"/>
      <protection locked="0"/>
    </xf>
    <xf numFmtId="0" fontId="28" fillId="4" borderId="3" xfId="1" applyFont="1" applyFill="1" applyBorder="1" applyAlignment="1" applyProtection="1">
      <alignment horizontal="center" vertical="center"/>
      <protection locked="0"/>
    </xf>
    <xf numFmtId="0" fontId="28" fillId="4" borderId="4" xfId="1" applyFont="1" applyFill="1" applyBorder="1" applyAlignment="1" applyProtection="1">
      <alignment horizontal="center" vertical="center"/>
      <protection locked="0"/>
    </xf>
    <xf numFmtId="0" fontId="12" fillId="4" borderId="2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 wrapText="1"/>
    </xf>
    <xf numFmtId="0" fontId="12" fillId="0" borderId="2" xfId="2" applyFont="1" applyFill="1" applyBorder="1" applyAlignment="1" applyProtection="1">
      <alignment horizontal="center" vertical="center"/>
      <protection locked="0"/>
    </xf>
    <xf numFmtId="0" fontId="12" fillId="0" borderId="3" xfId="2" applyFont="1" applyFill="1" applyBorder="1" applyAlignment="1" applyProtection="1">
      <alignment horizontal="center" vertical="center"/>
      <protection locked="0"/>
    </xf>
    <xf numFmtId="0" fontId="12" fillId="0" borderId="4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>
      <alignment horizontal="center" vertical="center"/>
    </xf>
    <xf numFmtId="0" fontId="14" fillId="0" borderId="2" xfId="2" applyFont="1" applyFill="1" applyBorder="1" applyAlignment="1" applyProtection="1">
      <alignment horizontal="center" vertical="center"/>
      <protection locked="0"/>
    </xf>
    <xf numFmtId="0" fontId="14" fillId="0" borderId="3" xfId="2" applyFont="1" applyFill="1" applyBorder="1" applyAlignment="1" applyProtection="1">
      <alignment horizontal="center" vertical="center"/>
      <protection locked="0"/>
    </xf>
    <xf numFmtId="0" fontId="14" fillId="0" borderId="4" xfId="2" applyFont="1" applyFill="1" applyBorder="1" applyAlignment="1" applyProtection="1">
      <alignment horizontal="center" vertical="center"/>
      <protection locked="0"/>
    </xf>
    <xf numFmtId="0" fontId="22" fillId="0" borderId="1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3" applyBorder="1" applyAlignment="1" applyProtection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29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</cellXfs>
  <cellStyles count="4">
    <cellStyle name="Lien hypertexte" xfId="1" builtinId="8"/>
    <cellStyle name="Lien hypertexte 2" xfId="3" xr:uid="{63DB2106-77F2-4B2D-AACB-B9850FE11C76}"/>
    <cellStyle name="Normal" xfId="0" builtinId="0"/>
    <cellStyle name="Normal 2" xfId="2" xr:uid="{187CD1FB-F6A6-4944-BCC0-74D4CD746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457732</xdr:colOff>
      <xdr:row>0</xdr:row>
      <xdr:rowOff>-371117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21C7BCE-067D-4678-B7FD-66E4EBA728C0}"/>
            </a:ext>
          </a:extLst>
        </xdr:cNvPr>
        <xdr:cNvSpPr/>
      </xdr:nvSpPr>
      <xdr:spPr>
        <a:xfrm rot="20899059">
          <a:off x="5937782" y="-37111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fr-FR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FF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3</xdr:col>
      <xdr:colOff>1562100</xdr:colOff>
      <xdr:row>2</xdr:row>
      <xdr:rowOff>142876</xdr:rowOff>
    </xdr:from>
    <xdr:to>
      <xdr:col>5</xdr:col>
      <xdr:colOff>58421</xdr:colOff>
      <xdr:row>7</xdr:row>
      <xdr:rowOff>131446</xdr:rowOff>
    </xdr:to>
    <xdr:pic>
      <xdr:nvPicPr>
        <xdr:cNvPr id="4" name="Image 3" descr="Greenex Logo">
          <a:extLst>
            <a:ext uri="{FF2B5EF4-FFF2-40B4-BE49-F238E27FC236}">
              <a16:creationId xmlns:a16="http://schemas.microsoft.com/office/drawing/2014/main" id="{BE7D2A3E-D3BE-4162-A027-A1D46E5C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57226"/>
          <a:ext cx="2070101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152400</xdr:rowOff>
    </xdr:from>
    <xdr:to>
      <xdr:col>1</xdr:col>
      <xdr:colOff>1691640</xdr:colOff>
      <xdr:row>9</xdr:row>
      <xdr:rowOff>74295</xdr:rowOff>
    </xdr:to>
    <xdr:pic>
      <xdr:nvPicPr>
        <xdr:cNvPr id="5" name="Image 3">
          <a:extLst>
            <a:ext uri="{FF2B5EF4-FFF2-40B4-BE49-F238E27FC236}">
              <a16:creationId xmlns:a16="http://schemas.microsoft.com/office/drawing/2014/main" id="{11D5C4FB-1A89-4C74-B3C1-B5B3CAB5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2400"/>
          <a:ext cx="1624965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565786</xdr:colOff>
      <xdr:row>0</xdr:row>
      <xdr:rowOff>487680</xdr:rowOff>
    </xdr:from>
    <xdr:to>
      <xdr:col>7</xdr:col>
      <xdr:colOff>901463</xdr:colOff>
      <xdr:row>2</xdr:row>
      <xdr:rowOff>132428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7290E3-08B4-4CCC-BC00-D76E32C3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2386" y="487680"/>
          <a:ext cx="1309132" cy="947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232410</xdr:colOff>
      <xdr:row>0</xdr:row>
      <xdr:rowOff>0</xdr:rowOff>
    </xdr:from>
    <xdr:to>
      <xdr:col>0</xdr:col>
      <xdr:colOff>1409700</xdr:colOff>
      <xdr:row>2</xdr:row>
      <xdr:rowOff>130706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995CB65-FD48-49AB-B2AD-41FAABCB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" y="0"/>
          <a:ext cx="1177290" cy="143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mandes@zyromski.com" TargetMode="External"/><Relationship Id="rId1" Type="http://schemas.openxmlformats.org/officeDocument/2006/relationships/hyperlink" Target="http://www.zyromski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zyromsk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6D11-CC39-4404-B7C7-3DAF617254A5}">
  <sheetPr>
    <tabColor rgb="FFFF0000"/>
    <pageSetUpPr fitToPage="1"/>
  </sheetPr>
  <dimension ref="A1:I63"/>
  <sheetViews>
    <sheetView showGridLines="0" tabSelected="1" zoomScaleNormal="100" workbookViewId="0">
      <selection activeCell="D16" sqref="D16:E16"/>
    </sheetView>
  </sheetViews>
  <sheetFormatPr baseColWidth="10" defaultRowHeight="13.2"/>
  <cols>
    <col min="1" max="1" width="3.44140625" style="1" customWidth="1"/>
    <col min="2" max="2" width="29.6640625" style="4" customWidth="1"/>
    <col min="3" max="3" width="46.33203125" style="4" customWidth="1"/>
    <col min="4" max="4" width="25.88671875" style="4" customWidth="1"/>
    <col min="5" max="5" width="27.88671875" style="4" customWidth="1"/>
    <col min="6" max="256" width="10.88671875" style="4"/>
    <col min="257" max="257" width="3.44140625" style="4" customWidth="1"/>
    <col min="258" max="258" width="29.6640625" style="4" customWidth="1"/>
    <col min="259" max="259" width="45.33203125" style="4" customWidth="1"/>
    <col min="260" max="260" width="25.88671875" style="4" customWidth="1"/>
    <col min="261" max="261" width="27.88671875" style="4" customWidth="1"/>
    <col min="262" max="512" width="10.88671875" style="4"/>
    <col min="513" max="513" width="3.44140625" style="4" customWidth="1"/>
    <col min="514" max="514" width="29.6640625" style="4" customWidth="1"/>
    <col min="515" max="515" width="45.33203125" style="4" customWidth="1"/>
    <col min="516" max="516" width="25.88671875" style="4" customWidth="1"/>
    <col min="517" max="517" width="27.88671875" style="4" customWidth="1"/>
    <col min="518" max="768" width="10.88671875" style="4"/>
    <col min="769" max="769" width="3.44140625" style="4" customWidth="1"/>
    <col min="770" max="770" width="29.6640625" style="4" customWidth="1"/>
    <col min="771" max="771" width="45.33203125" style="4" customWidth="1"/>
    <col min="772" max="772" width="25.88671875" style="4" customWidth="1"/>
    <col min="773" max="773" width="27.88671875" style="4" customWidth="1"/>
    <col min="774" max="1024" width="10.88671875" style="4"/>
    <col min="1025" max="1025" width="3.44140625" style="4" customWidth="1"/>
    <col min="1026" max="1026" width="29.6640625" style="4" customWidth="1"/>
    <col min="1027" max="1027" width="45.33203125" style="4" customWidth="1"/>
    <col min="1028" max="1028" width="25.88671875" style="4" customWidth="1"/>
    <col min="1029" max="1029" width="27.88671875" style="4" customWidth="1"/>
    <col min="1030" max="1280" width="10.88671875" style="4"/>
    <col min="1281" max="1281" width="3.44140625" style="4" customWidth="1"/>
    <col min="1282" max="1282" width="29.6640625" style="4" customWidth="1"/>
    <col min="1283" max="1283" width="45.33203125" style="4" customWidth="1"/>
    <col min="1284" max="1284" width="25.88671875" style="4" customWidth="1"/>
    <col min="1285" max="1285" width="27.88671875" style="4" customWidth="1"/>
    <col min="1286" max="1536" width="10.88671875" style="4"/>
    <col min="1537" max="1537" width="3.44140625" style="4" customWidth="1"/>
    <col min="1538" max="1538" width="29.6640625" style="4" customWidth="1"/>
    <col min="1539" max="1539" width="45.33203125" style="4" customWidth="1"/>
    <col min="1540" max="1540" width="25.88671875" style="4" customWidth="1"/>
    <col min="1541" max="1541" width="27.88671875" style="4" customWidth="1"/>
    <col min="1542" max="1792" width="10.88671875" style="4"/>
    <col min="1793" max="1793" width="3.44140625" style="4" customWidth="1"/>
    <col min="1794" max="1794" width="29.6640625" style="4" customWidth="1"/>
    <col min="1795" max="1795" width="45.33203125" style="4" customWidth="1"/>
    <col min="1796" max="1796" width="25.88671875" style="4" customWidth="1"/>
    <col min="1797" max="1797" width="27.88671875" style="4" customWidth="1"/>
    <col min="1798" max="2048" width="10.88671875" style="4"/>
    <col min="2049" max="2049" width="3.44140625" style="4" customWidth="1"/>
    <col min="2050" max="2050" width="29.6640625" style="4" customWidth="1"/>
    <col min="2051" max="2051" width="45.33203125" style="4" customWidth="1"/>
    <col min="2052" max="2052" width="25.88671875" style="4" customWidth="1"/>
    <col min="2053" max="2053" width="27.88671875" style="4" customWidth="1"/>
    <col min="2054" max="2304" width="10.88671875" style="4"/>
    <col min="2305" max="2305" width="3.44140625" style="4" customWidth="1"/>
    <col min="2306" max="2306" width="29.6640625" style="4" customWidth="1"/>
    <col min="2307" max="2307" width="45.33203125" style="4" customWidth="1"/>
    <col min="2308" max="2308" width="25.88671875" style="4" customWidth="1"/>
    <col min="2309" max="2309" width="27.88671875" style="4" customWidth="1"/>
    <col min="2310" max="2560" width="10.88671875" style="4"/>
    <col min="2561" max="2561" width="3.44140625" style="4" customWidth="1"/>
    <col min="2562" max="2562" width="29.6640625" style="4" customWidth="1"/>
    <col min="2563" max="2563" width="45.33203125" style="4" customWidth="1"/>
    <col min="2564" max="2564" width="25.88671875" style="4" customWidth="1"/>
    <col min="2565" max="2565" width="27.88671875" style="4" customWidth="1"/>
    <col min="2566" max="2816" width="10.88671875" style="4"/>
    <col min="2817" max="2817" width="3.44140625" style="4" customWidth="1"/>
    <col min="2818" max="2818" width="29.6640625" style="4" customWidth="1"/>
    <col min="2819" max="2819" width="45.33203125" style="4" customWidth="1"/>
    <col min="2820" max="2820" width="25.88671875" style="4" customWidth="1"/>
    <col min="2821" max="2821" width="27.88671875" style="4" customWidth="1"/>
    <col min="2822" max="3072" width="10.88671875" style="4"/>
    <col min="3073" max="3073" width="3.44140625" style="4" customWidth="1"/>
    <col min="3074" max="3074" width="29.6640625" style="4" customWidth="1"/>
    <col min="3075" max="3075" width="45.33203125" style="4" customWidth="1"/>
    <col min="3076" max="3076" width="25.88671875" style="4" customWidth="1"/>
    <col min="3077" max="3077" width="27.88671875" style="4" customWidth="1"/>
    <col min="3078" max="3328" width="10.88671875" style="4"/>
    <col min="3329" max="3329" width="3.44140625" style="4" customWidth="1"/>
    <col min="3330" max="3330" width="29.6640625" style="4" customWidth="1"/>
    <col min="3331" max="3331" width="45.33203125" style="4" customWidth="1"/>
    <col min="3332" max="3332" width="25.88671875" style="4" customWidth="1"/>
    <col min="3333" max="3333" width="27.88671875" style="4" customWidth="1"/>
    <col min="3334" max="3584" width="10.88671875" style="4"/>
    <col min="3585" max="3585" width="3.44140625" style="4" customWidth="1"/>
    <col min="3586" max="3586" width="29.6640625" style="4" customWidth="1"/>
    <col min="3587" max="3587" width="45.33203125" style="4" customWidth="1"/>
    <col min="3588" max="3588" width="25.88671875" style="4" customWidth="1"/>
    <col min="3589" max="3589" width="27.88671875" style="4" customWidth="1"/>
    <col min="3590" max="3840" width="10.88671875" style="4"/>
    <col min="3841" max="3841" width="3.44140625" style="4" customWidth="1"/>
    <col min="3842" max="3842" width="29.6640625" style="4" customWidth="1"/>
    <col min="3843" max="3843" width="45.33203125" style="4" customWidth="1"/>
    <col min="3844" max="3844" width="25.88671875" style="4" customWidth="1"/>
    <col min="3845" max="3845" width="27.88671875" style="4" customWidth="1"/>
    <col min="3846" max="4096" width="10.88671875" style="4"/>
    <col min="4097" max="4097" width="3.44140625" style="4" customWidth="1"/>
    <col min="4098" max="4098" width="29.6640625" style="4" customWidth="1"/>
    <col min="4099" max="4099" width="45.33203125" style="4" customWidth="1"/>
    <col min="4100" max="4100" width="25.88671875" style="4" customWidth="1"/>
    <col min="4101" max="4101" width="27.88671875" style="4" customWidth="1"/>
    <col min="4102" max="4352" width="10.88671875" style="4"/>
    <col min="4353" max="4353" width="3.44140625" style="4" customWidth="1"/>
    <col min="4354" max="4354" width="29.6640625" style="4" customWidth="1"/>
    <col min="4355" max="4355" width="45.33203125" style="4" customWidth="1"/>
    <col min="4356" max="4356" width="25.88671875" style="4" customWidth="1"/>
    <col min="4357" max="4357" width="27.88671875" style="4" customWidth="1"/>
    <col min="4358" max="4608" width="10.88671875" style="4"/>
    <col min="4609" max="4609" width="3.44140625" style="4" customWidth="1"/>
    <col min="4610" max="4610" width="29.6640625" style="4" customWidth="1"/>
    <col min="4611" max="4611" width="45.33203125" style="4" customWidth="1"/>
    <col min="4612" max="4612" width="25.88671875" style="4" customWidth="1"/>
    <col min="4613" max="4613" width="27.88671875" style="4" customWidth="1"/>
    <col min="4614" max="4864" width="10.88671875" style="4"/>
    <col min="4865" max="4865" width="3.44140625" style="4" customWidth="1"/>
    <col min="4866" max="4866" width="29.6640625" style="4" customWidth="1"/>
    <col min="4867" max="4867" width="45.33203125" style="4" customWidth="1"/>
    <col min="4868" max="4868" width="25.88671875" style="4" customWidth="1"/>
    <col min="4869" max="4869" width="27.88671875" style="4" customWidth="1"/>
    <col min="4870" max="5120" width="10.88671875" style="4"/>
    <col min="5121" max="5121" width="3.44140625" style="4" customWidth="1"/>
    <col min="5122" max="5122" width="29.6640625" style="4" customWidth="1"/>
    <col min="5123" max="5123" width="45.33203125" style="4" customWidth="1"/>
    <col min="5124" max="5124" width="25.88671875" style="4" customWidth="1"/>
    <col min="5125" max="5125" width="27.88671875" style="4" customWidth="1"/>
    <col min="5126" max="5376" width="10.88671875" style="4"/>
    <col min="5377" max="5377" width="3.44140625" style="4" customWidth="1"/>
    <col min="5378" max="5378" width="29.6640625" style="4" customWidth="1"/>
    <col min="5379" max="5379" width="45.33203125" style="4" customWidth="1"/>
    <col min="5380" max="5380" width="25.88671875" style="4" customWidth="1"/>
    <col min="5381" max="5381" width="27.88671875" style="4" customWidth="1"/>
    <col min="5382" max="5632" width="10.88671875" style="4"/>
    <col min="5633" max="5633" width="3.44140625" style="4" customWidth="1"/>
    <col min="5634" max="5634" width="29.6640625" style="4" customWidth="1"/>
    <col min="5635" max="5635" width="45.33203125" style="4" customWidth="1"/>
    <col min="5636" max="5636" width="25.88671875" style="4" customWidth="1"/>
    <col min="5637" max="5637" width="27.88671875" style="4" customWidth="1"/>
    <col min="5638" max="5888" width="10.88671875" style="4"/>
    <col min="5889" max="5889" width="3.44140625" style="4" customWidth="1"/>
    <col min="5890" max="5890" width="29.6640625" style="4" customWidth="1"/>
    <col min="5891" max="5891" width="45.33203125" style="4" customWidth="1"/>
    <col min="5892" max="5892" width="25.88671875" style="4" customWidth="1"/>
    <col min="5893" max="5893" width="27.88671875" style="4" customWidth="1"/>
    <col min="5894" max="6144" width="10.88671875" style="4"/>
    <col min="6145" max="6145" width="3.44140625" style="4" customWidth="1"/>
    <col min="6146" max="6146" width="29.6640625" style="4" customWidth="1"/>
    <col min="6147" max="6147" width="45.33203125" style="4" customWidth="1"/>
    <col min="6148" max="6148" width="25.88671875" style="4" customWidth="1"/>
    <col min="6149" max="6149" width="27.88671875" style="4" customWidth="1"/>
    <col min="6150" max="6400" width="10.88671875" style="4"/>
    <col min="6401" max="6401" width="3.44140625" style="4" customWidth="1"/>
    <col min="6402" max="6402" width="29.6640625" style="4" customWidth="1"/>
    <col min="6403" max="6403" width="45.33203125" style="4" customWidth="1"/>
    <col min="6404" max="6404" width="25.88671875" style="4" customWidth="1"/>
    <col min="6405" max="6405" width="27.88671875" style="4" customWidth="1"/>
    <col min="6406" max="6656" width="10.88671875" style="4"/>
    <col min="6657" max="6657" width="3.44140625" style="4" customWidth="1"/>
    <col min="6658" max="6658" width="29.6640625" style="4" customWidth="1"/>
    <col min="6659" max="6659" width="45.33203125" style="4" customWidth="1"/>
    <col min="6660" max="6660" width="25.88671875" style="4" customWidth="1"/>
    <col min="6661" max="6661" width="27.88671875" style="4" customWidth="1"/>
    <col min="6662" max="6912" width="10.88671875" style="4"/>
    <col min="6913" max="6913" width="3.44140625" style="4" customWidth="1"/>
    <col min="6914" max="6914" width="29.6640625" style="4" customWidth="1"/>
    <col min="6915" max="6915" width="45.33203125" style="4" customWidth="1"/>
    <col min="6916" max="6916" width="25.88671875" style="4" customWidth="1"/>
    <col min="6917" max="6917" width="27.88671875" style="4" customWidth="1"/>
    <col min="6918" max="7168" width="10.88671875" style="4"/>
    <col min="7169" max="7169" width="3.44140625" style="4" customWidth="1"/>
    <col min="7170" max="7170" width="29.6640625" style="4" customWidth="1"/>
    <col min="7171" max="7171" width="45.33203125" style="4" customWidth="1"/>
    <col min="7172" max="7172" width="25.88671875" style="4" customWidth="1"/>
    <col min="7173" max="7173" width="27.88671875" style="4" customWidth="1"/>
    <col min="7174" max="7424" width="10.88671875" style="4"/>
    <col min="7425" max="7425" width="3.44140625" style="4" customWidth="1"/>
    <col min="7426" max="7426" width="29.6640625" style="4" customWidth="1"/>
    <col min="7427" max="7427" width="45.33203125" style="4" customWidth="1"/>
    <col min="7428" max="7428" width="25.88671875" style="4" customWidth="1"/>
    <col min="7429" max="7429" width="27.88671875" style="4" customWidth="1"/>
    <col min="7430" max="7680" width="10.88671875" style="4"/>
    <col min="7681" max="7681" width="3.44140625" style="4" customWidth="1"/>
    <col min="7682" max="7682" width="29.6640625" style="4" customWidth="1"/>
    <col min="7683" max="7683" width="45.33203125" style="4" customWidth="1"/>
    <col min="7684" max="7684" width="25.88671875" style="4" customWidth="1"/>
    <col min="7685" max="7685" width="27.88671875" style="4" customWidth="1"/>
    <col min="7686" max="7936" width="10.88671875" style="4"/>
    <col min="7937" max="7937" width="3.44140625" style="4" customWidth="1"/>
    <col min="7938" max="7938" width="29.6640625" style="4" customWidth="1"/>
    <col min="7939" max="7939" width="45.33203125" style="4" customWidth="1"/>
    <col min="7940" max="7940" width="25.88671875" style="4" customWidth="1"/>
    <col min="7941" max="7941" width="27.88671875" style="4" customWidth="1"/>
    <col min="7942" max="8192" width="10.88671875" style="4"/>
    <col min="8193" max="8193" width="3.44140625" style="4" customWidth="1"/>
    <col min="8194" max="8194" width="29.6640625" style="4" customWidth="1"/>
    <col min="8195" max="8195" width="45.33203125" style="4" customWidth="1"/>
    <col min="8196" max="8196" width="25.88671875" style="4" customWidth="1"/>
    <col min="8197" max="8197" width="27.88671875" style="4" customWidth="1"/>
    <col min="8198" max="8448" width="10.88671875" style="4"/>
    <col min="8449" max="8449" width="3.44140625" style="4" customWidth="1"/>
    <col min="8450" max="8450" width="29.6640625" style="4" customWidth="1"/>
    <col min="8451" max="8451" width="45.33203125" style="4" customWidth="1"/>
    <col min="8452" max="8452" width="25.88671875" style="4" customWidth="1"/>
    <col min="8453" max="8453" width="27.88671875" style="4" customWidth="1"/>
    <col min="8454" max="8704" width="10.88671875" style="4"/>
    <col min="8705" max="8705" width="3.44140625" style="4" customWidth="1"/>
    <col min="8706" max="8706" width="29.6640625" style="4" customWidth="1"/>
    <col min="8707" max="8707" width="45.33203125" style="4" customWidth="1"/>
    <col min="8708" max="8708" width="25.88671875" style="4" customWidth="1"/>
    <col min="8709" max="8709" width="27.88671875" style="4" customWidth="1"/>
    <col min="8710" max="8960" width="10.88671875" style="4"/>
    <col min="8961" max="8961" width="3.44140625" style="4" customWidth="1"/>
    <col min="8962" max="8962" width="29.6640625" style="4" customWidth="1"/>
    <col min="8963" max="8963" width="45.33203125" style="4" customWidth="1"/>
    <col min="8964" max="8964" width="25.88671875" style="4" customWidth="1"/>
    <col min="8965" max="8965" width="27.88671875" style="4" customWidth="1"/>
    <col min="8966" max="9216" width="10.88671875" style="4"/>
    <col min="9217" max="9217" width="3.44140625" style="4" customWidth="1"/>
    <col min="9218" max="9218" width="29.6640625" style="4" customWidth="1"/>
    <col min="9219" max="9219" width="45.33203125" style="4" customWidth="1"/>
    <col min="9220" max="9220" width="25.88671875" style="4" customWidth="1"/>
    <col min="9221" max="9221" width="27.88671875" style="4" customWidth="1"/>
    <col min="9222" max="9472" width="10.88671875" style="4"/>
    <col min="9473" max="9473" width="3.44140625" style="4" customWidth="1"/>
    <col min="9474" max="9474" width="29.6640625" style="4" customWidth="1"/>
    <col min="9475" max="9475" width="45.33203125" style="4" customWidth="1"/>
    <col min="9476" max="9476" width="25.88671875" style="4" customWidth="1"/>
    <col min="9477" max="9477" width="27.88671875" style="4" customWidth="1"/>
    <col min="9478" max="9728" width="10.88671875" style="4"/>
    <col min="9729" max="9729" width="3.44140625" style="4" customWidth="1"/>
    <col min="9730" max="9730" width="29.6640625" style="4" customWidth="1"/>
    <col min="9731" max="9731" width="45.33203125" style="4" customWidth="1"/>
    <col min="9732" max="9732" width="25.88671875" style="4" customWidth="1"/>
    <col min="9733" max="9733" width="27.88671875" style="4" customWidth="1"/>
    <col min="9734" max="9984" width="10.88671875" style="4"/>
    <col min="9985" max="9985" width="3.44140625" style="4" customWidth="1"/>
    <col min="9986" max="9986" width="29.6640625" style="4" customWidth="1"/>
    <col min="9987" max="9987" width="45.33203125" style="4" customWidth="1"/>
    <col min="9988" max="9988" width="25.88671875" style="4" customWidth="1"/>
    <col min="9989" max="9989" width="27.88671875" style="4" customWidth="1"/>
    <col min="9990" max="10240" width="10.88671875" style="4"/>
    <col min="10241" max="10241" width="3.44140625" style="4" customWidth="1"/>
    <col min="10242" max="10242" width="29.6640625" style="4" customWidth="1"/>
    <col min="10243" max="10243" width="45.33203125" style="4" customWidth="1"/>
    <col min="10244" max="10244" width="25.88671875" style="4" customWidth="1"/>
    <col min="10245" max="10245" width="27.88671875" style="4" customWidth="1"/>
    <col min="10246" max="10496" width="10.88671875" style="4"/>
    <col min="10497" max="10497" width="3.44140625" style="4" customWidth="1"/>
    <col min="10498" max="10498" width="29.6640625" style="4" customWidth="1"/>
    <col min="10499" max="10499" width="45.33203125" style="4" customWidth="1"/>
    <col min="10500" max="10500" width="25.88671875" style="4" customWidth="1"/>
    <col min="10501" max="10501" width="27.88671875" style="4" customWidth="1"/>
    <col min="10502" max="10752" width="10.88671875" style="4"/>
    <col min="10753" max="10753" width="3.44140625" style="4" customWidth="1"/>
    <col min="10754" max="10754" width="29.6640625" style="4" customWidth="1"/>
    <col min="10755" max="10755" width="45.33203125" style="4" customWidth="1"/>
    <col min="10756" max="10756" width="25.88671875" style="4" customWidth="1"/>
    <col min="10757" max="10757" width="27.88671875" style="4" customWidth="1"/>
    <col min="10758" max="11008" width="10.88671875" style="4"/>
    <col min="11009" max="11009" width="3.44140625" style="4" customWidth="1"/>
    <col min="11010" max="11010" width="29.6640625" style="4" customWidth="1"/>
    <col min="11011" max="11011" width="45.33203125" style="4" customWidth="1"/>
    <col min="11012" max="11012" width="25.88671875" style="4" customWidth="1"/>
    <col min="11013" max="11013" width="27.88671875" style="4" customWidth="1"/>
    <col min="11014" max="11264" width="10.88671875" style="4"/>
    <col min="11265" max="11265" width="3.44140625" style="4" customWidth="1"/>
    <col min="11266" max="11266" width="29.6640625" style="4" customWidth="1"/>
    <col min="11267" max="11267" width="45.33203125" style="4" customWidth="1"/>
    <col min="11268" max="11268" width="25.88671875" style="4" customWidth="1"/>
    <col min="11269" max="11269" width="27.88671875" style="4" customWidth="1"/>
    <col min="11270" max="11520" width="10.88671875" style="4"/>
    <col min="11521" max="11521" width="3.44140625" style="4" customWidth="1"/>
    <col min="11522" max="11522" width="29.6640625" style="4" customWidth="1"/>
    <col min="11523" max="11523" width="45.33203125" style="4" customWidth="1"/>
    <col min="11524" max="11524" width="25.88671875" style="4" customWidth="1"/>
    <col min="11525" max="11525" width="27.88671875" style="4" customWidth="1"/>
    <col min="11526" max="11776" width="10.88671875" style="4"/>
    <col min="11777" max="11777" width="3.44140625" style="4" customWidth="1"/>
    <col min="11778" max="11778" width="29.6640625" style="4" customWidth="1"/>
    <col min="11779" max="11779" width="45.33203125" style="4" customWidth="1"/>
    <col min="11780" max="11780" width="25.88671875" style="4" customWidth="1"/>
    <col min="11781" max="11781" width="27.88671875" style="4" customWidth="1"/>
    <col min="11782" max="12032" width="10.88671875" style="4"/>
    <col min="12033" max="12033" width="3.44140625" style="4" customWidth="1"/>
    <col min="12034" max="12034" width="29.6640625" style="4" customWidth="1"/>
    <col min="12035" max="12035" width="45.33203125" style="4" customWidth="1"/>
    <col min="12036" max="12036" width="25.88671875" style="4" customWidth="1"/>
    <col min="12037" max="12037" width="27.88671875" style="4" customWidth="1"/>
    <col min="12038" max="12288" width="10.88671875" style="4"/>
    <col min="12289" max="12289" width="3.44140625" style="4" customWidth="1"/>
    <col min="12290" max="12290" width="29.6640625" style="4" customWidth="1"/>
    <col min="12291" max="12291" width="45.33203125" style="4" customWidth="1"/>
    <col min="12292" max="12292" width="25.88671875" style="4" customWidth="1"/>
    <col min="12293" max="12293" width="27.88671875" style="4" customWidth="1"/>
    <col min="12294" max="12544" width="10.88671875" style="4"/>
    <col min="12545" max="12545" width="3.44140625" style="4" customWidth="1"/>
    <col min="12546" max="12546" width="29.6640625" style="4" customWidth="1"/>
    <col min="12547" max="12547" width="45.33203125" style="4" customWidth="1"/>
    <col min="12548" max="12548" width="25.88671875" style="4" customWidth="1"/>
    <col min="12549" max="12549" width="27.88671875" style="4" customWidth="1"/>
    <col min="12550" max="12800" width="10.88671875" style="4"/>
    <col min="12801" max="12801" width="3.44140625" style="4" customWidth="1"/>
    <col min="12802" max="12802" width="29.6640625" style="4" customWidth="1"/>
    <col min="12803" max="12803" width="45.33203125" style="4" customWidth="1"/>
    <col min="12804" max="12804" width="25.88671875" style="4" customWidth="1"/>
    <col min="12805" max="12805" width="27.88671875" style="4" customWidth="1"/>
    <col min="12806" max="13056" width="10.88671875" style="4"/>
    <col min="13057" max="13057" width="3.44140625" style="4" customWidth="1"/>
    <col min="13058" max="13058" width="29.6640625" style="4" customWidth="1"/>
    <col min="13059" max="13059" width="45.33203125" style="4" customWidth="1"/>
    <col min="13060" max="13060" width="25.88671875" style="4" customWidth="1"/>
    <col min="13061" max="13061" width="27.88671875" style="4" customWidth="1"/>
    <col min="13062" max="13312" width="10.88671875" style="4"/>
    <col min="13313" max="13313" width="3.44140625" style="4" customWidth="1"/>
    <col min="13314" max="13314" width="29.6640625" style="4" customWidth="1"/>
    <col min="13315" max="13315" width="45.33203125" style="4" customWidth="1"/>
    <col min="13316" max="13316" width="25.88671875" style="4" customWidth="1"/>
    <col min="13317" max="13317" width="27.88671875" style="4" customWidth="1"/>
    <col min="13318" max="13568" width="10.88671875" style="4"/>
    <col min="13569" max="13569" width="3.44140625" style="4" customWidth="1"/>
    <col min="13570" max="13570" width="29.6640625" style="4" customWidth="1"/>
    <col min="13571" max="13571" width="45.33203125" style="4" customWidth="1"/>
    <col min="13572" max="13572" width="25.88671875" style="4" customWidth="1"/>
    <col min="13573" max="13573" width="27.88671875" style="4" customWidth="1"/>
    <col min="13574" max="13824" width="10.88671875" style="4"/>
    <col min="13825" max="13825" width="3.44140625" style="4" customWidth="1"/>
    <col min="13826" max="13826" width="29.6640625" style="4" customWidth="1"/>
    <col min="13827" max="13827" width="45.33203125" style="4" customWidth="1"/>
    <col min="13828" max="13828" width="25.88671875" style="4" customWidth="1"/>
    <col min="13829" max="13829" width="27.88671875" style="4" customWidth="1"/>
    <col min="13830" max="14080" width="10.88671875" style="4"/>
    <col min="14081" max="14081" width="3.44140625" style="4" customWidth="1"/>
    <col min="14082" max="14082" width="29.6640625" style="4" customWidth="1"/>
    <col min="14083" max="14083" width="45.33203125" style="4" customWidth="1"/>
    <col min="14084" max="14084" width="25.88671875" style="4" customWidth="1"/>
    <col min="14085" max="14085" width="27.88671875" style="4" customWidth="1"/>
    <col min="14086" max="14336" width="10.88671875" style="4"/>
    <col min="14337" max="14337" width="3.44140625" style="4" customWidth="1"/>
    <col min="14338" max="14338" width="29.6640625" style="4" customWidth="1"/>
    <col min="14339" max="14339" width="45.33203125" style="4" customWidth="1"/>
    <col min="14340" max="14340" width="25.88671875" style="4" customWidth="1"/>
    <col min="14341" max="14341" width="27.88671875" style="4" customWidth="1"/>
    <col min="14342" max="14592" width="10.88671875" style="4"/>
    <col min="14593" max="14593" width="3.44140625" style="4" customWidth="1"/>
    <col min="14594" max="14594" width="29.6640625" style="4" customWidth="1"/>
    <col min="14595" max="14595" width="45.33203125" style="4" customWidth="1"/>
    <col min="14596" max="14596" width="25.88671875" style="4" customWidth="1"/>
    <col min="14597" max="14597" width="27.88671875" style="4" customWidth="1"/>
    <col min="14598" max="14848" width="10.88671875" style="4"/>
    <col min="14849" max="14849" width="3.44140625" style="4" customWidth="1"/>
    <col min="14850" max="14850" width="29.6640625" style="4" customWidth="1"/>
    <col min="14851" max="14851" width="45.33203125" style="4" customWidth="1"/>
    <col min="14852" max="14852" width="25.88671875" style="4" customWidth="1"/>
    <col min="14853" max="14853" width="27.88671875" style="4" customWidth="1"/>
    <col min="14854" max="15104" width="10.88671875" style="4"/>
    <col min="15105" max="15105" width="3.44140625" style="4" customWidth="1"/>
    <col min="15106" max="15106" width="29.6640625" style="4" customWidth="1"/>
    <col min="15107" max="15107" width="45.33203125" style="4" customWidth="1"/>
    <col min="15108" max="15108" width="25.88671875" style="4" customWidth="1"/>
    <col min="15109" max="15109" width="27.88671875" style="4" customWidth="1"/>
    <col min="15110" max="15360" width="10.88671875" style="4"/>
    <col min="15361" max="15361" width="3.44140625" style="4" customWidth="1"/>
    <col min="15362" max="15362" width="29.6640625" style="4" customWidth="1"/>
    <col min="15363" max="15363" width="45.33203125" style="4" customWidth="1"/>
    <col min="15364" max="15364" width="25.88671875" style="4" customWidth="1"/>
    <col min="15365" max="15365" width="27.88671875" style="4" customWidth="1"/>
    <col min="15366" max="15616" width="10.88671875" style="4"/>
    <col min="15617" max="15617" width="3.44140625" style="4" customWidth="1"/>
    <col min="15618" max="15618" width="29.6640625" style="4" customWidth="1"/>
    <col min="15619" max="15619" width="45.33203125" style="4" customWidth="1"/>
    <col min="15620" max="15620" width="25.88671875" style="4" customWidth="1"/>
    <col min="15621" max="15621" width="27.88671875" style="4" customWidth="1"/>
    <col min="15622" max="15872" width="10.88671875" style="4"/>
    <col min="15873" max="15873" width="3.44140625" style="4" customWidth="1"/>
    <col min="15874" max="15874" width="29.6640625" style="4" customWidth="1"/>
    <col min="15875" max="15875" width="45.33203125" style="4" customWidth="1"/>
    <col min="15876" max="15876" width="25.88671875" style="4" customWidth="1"/>
    <col min="15877" max="15877" width="27.88671875" style="4" customWidth="1"/>
    <col min="15878" max="16128" width="10.88671875" style="4"/>
    <col min="16129" max="16129" width="3.44140625" style="4" customWidth="1"/>
    <col min="16130" max="16130" width="29.6640625" style="4" customWidth="1"/>
    <col min="16131" max="16131" width="45.33203125" style="4" customWidth="1"/>
    <col min="16132" max="16132" width="25.88671875" style="4" customWidth="1"/>
    <col min="16133" max="16133" width="27.88671875" style="4" customWidth="1"/>
    <col min="16134" max="16384" width="10.88671875" style="4"/>
  </cols>
  <sheetData>
    <row r="1" spans="1:6" s="1" customFormat="1" ht="12.75" customHeight="1">
      <c r="B1" s="2"/>
      <c r="C1" s="2"/>
      <c r="D1" s="2"/>
      <c r="E1" s="2"/>
    </row>
    <row r="2" spans="1:6" ht="27.6">
      <c r="A2" s="3"/>
      <c r="B2" s="85" t="s">
        <v>118</v>
      </c>
      <c r="C2" s="85"/>
      <c r="D2" s="85"/>
      <c r="E2" s="85"/>
    </row>
    <row r="3" spans="1:6" ht="12" customHeight="1">
      <c r="A3" s="5"/>
      <c r="B3" s="86" t="s">
        <v>0</v>
      </c>
      <c r="C3" s="86"/>
      <c r="D3" s="86"/>
      <c r="E3" s="86"/>
    </row>
    <row r="4" spans="1:6" ht="12" customHeight="1">
      <c r="A4" s="5"/>
      <c r="B4" s="86" t="s">
        <v>1</v>
      </c>
      <c r="C4" s="86"/>
      <c r="D4" s="86"/>
      <c r="E4" s="86"/>
    </row>
    <row r="5" spans="1:6" ht="12" customHeight="1">
      <c r="A5" s="5"/>
      <c r="B5" s="87" t="s">
        <v>2</v>
      </c>
      <c r="C5" s="87"/>
      <c r="D5" s="87"/>
      <c r="E5" s="87"/>
    </row>
    <row r="6" spans="1:6" ht="17.25" customHeight="1">
      <c r="A6" s="6"/>
      <c r="B6" s="86"/>
      <c r="C6" s="86"/>
      <c r="D6" s="86"/>
      <c r="E6" s="86"/>
    </row>
    <row r="7" spans="1:6" ht="44.25" customHeight="1">
      <c r="A7" s="7"/>
      <c r="B7" s="83" t="s">
        <v>123</v>
      </c>
      <c r="C7" s="84"/>
      <c r="D7" s="84"/>
      <c r="E7" s="84"/>
      <c r="F7"/>
    </row>
    <row r="8" spans="1:6" ht="15.75" customHeight="1">
      <c r="A8" s="7"/>
      <c r="B8" s="8"/>
      <c r="C8" s="9"/>
      <c r="D8" s="9"/>
      <c r="E8" s="9"/>
    </row>
    <row r="9" spans="1:6" ht="25.5" customHeight="1">
      <c r="A9" s="10"/>
      <c r="B9" s="73" t="s">
        <v>23</v>
      </c>
      <c r="C9" s="73"/>
      <c r="D9" s="73"/>
      <c r="E9" s="73"/>
    </row>
    <row r="10" spans="1:6" ht="13.5" customHeight="1">
      <c r="B10" s="74"/>
      <c r="C10" s="74"/>
      <c r="D10" s="74"/>
      <c r="E10" s="74"/>
    </row>
    <row r="11" spans="1:6" ht="39.6" customHeight="1">
      <c r="B11" s="82" t="s">
        <v>22</v>
      </c>
      <c r="C11" s="82"/>
      <c r="D11" s="82"/>
      <c r="E11" s="82"/>
    </row>
    <row r="12" spans="1:6" ht="22.5" customHeight="1">
      <c r="B12" s="11" t="s">
        <v>3</v>
      </c>
      <c r="C12" s="75"/>
      <c r="D12" s="76"/>
      <c r="E12" s="77"/>
    </row>
    <row r="13" spans="1:6" ht="12" customHeight="1">
      <c r="B13" s="12"/>
      <c r="C13" s="12"/>
      <c r="D13" s="12"/>
      <c r="E13" s="13"/>
      <c r="F13" s="14"/>
    </row>
    <row r="14" spans="1:6" ht="20.25" customHeight="1">
      <c r="B14" s="15"/>
      <c r="C14" s="16" t="s">
        <v>4</v>
      </c>
      <c r="D14" s="78" t="s">
        <v>5</v>
      </c>
      <c r="E14" s="78"/>
      <c r="F14" s="14"/>
    </row>
    <row r="15" spans="1:6" ht="20.100000000000001" customHeight="1">
      <c r="B15" s="11" t="s">
        <v>6</v>
      </c>
      <c r="C15" s="17"/>
      <c r="D15" s="75"/>
      <c r="E15" s="77"/>
      <c r="F15" s="14"/>
    </row>
    <row r="16" spans="1:6" ht="20.100000000000001" customHeight="1">
      <c r="B16" s="18"/>
      <c r="C16" s="17"/>
      <c r="D16" s="75"/>
      <c r="E16" s="77"/>
    </row>
    <row r="17" spans="1:6" ht="20.100000000000001" customHeight="1">
      <c r="B17" s="18"/>
      <c r="C17" s="17"/>
      <c r="D17" s="75"/>
      <c r="E17" s="77"/>
    </row>
    <row r="18" spans="1:6" ht="20.100000000000001" customHeight="1">
      <c r="B18" s="11" t="s">
        <v>7</v>
      </c>
      <c r="C18" s="17"/>
      <c r="D18" s="75"/>
      <c r="E18" s="77"/>
    </row>
    <row r="19" spans="1:6" ht="12" customHeight="1">
      <c r="B19" s="12"/>
      <c r="C19" s="12"/>
      <c r="D19" s="12"/>
      <c r="E19" s="13"/>
      <c r="F19" s="14"/>
    </row>
    <row r="20" spans="1:6" ht="20.100000000000001" customHeight="1">
      <c r="B20" s="11" t="s">
        <v>8</v>
      </c>
      <c r="C20" s="79"/>
      <c r="D20" s="80"/>
      <c r="E20" s="81"/>
    </row>
    <row r="21" spans="1:6" ht="20.100000000000001" customHeight="1">
      <c r="B21" s="11" t="s">
        <v>9</v>
      </c>
      <c r="C21" s="79"/>
      <c r="D21" s="80"/>
      <c r="E21" s="81"/>
    </row>
    <row r="22" spans="1:6" ht="20.100000000000001" customHeight="1">
      <c r="B22" s="11" t="s">
        <v>10</v>
      </c>
      <c r="C22" s="79"/>
      <c r="D22" s="80"/>
      <c r="E22" s="81"/>
    </row>
    <row r="23" spans="1:6" ht="12" customHeight="1">
      <c r="B23" s="12"/>
      <c r="C23" s="12"/>
      <c r="D23" s="12"/>
      <c r="E23" s="13"/>
    </row>
    <row r="24" spans="1:6" ht="20.100000000000001" customHeight="1">
      <c r="B24" s="65" t="s">
        <v>11</v>
      </c>
      <c r="C24" s="66"/>
      <c r="D24" s="67"/>
      <c r="E24" s="68"/>
    </row>
    <row r="25" spans="1:6" ht="20.100000000000001" customHeight="1">
      <c r="B25" s="65" t="s">
        <v>12</v>
      </c>
      <c r="C25" s="66"/>
      <c r="D25" s="67"/>
      <c r="E25" s="68"/>
    </row>
    <row r="26" spans="1:6" ht="20.100000000000001" customHeight="1">
      <c r="B26" s="65" t="s">
        <v>13</v>
      </c>
      <c r="C26" s="66"/>
      <c r="D26" s="67"/>
      <c r="E26" s="68"/>
    </row>
    <row r="27" spans="1:6" ht="20.100000000000001" customHeight="1">
      <c r="B27" s="65" t="s">
        <v>14</v>
      </c>
      <c r="C27" s="66"/>
      <c r="D27" s="67"/>
      <c r="E27" s="68"/>
    </row>
    <row r="28" spans="1:6" ht="20.100000000000001" customHeight="1">
      <c r="B28" s="71" t="s">
        <v>121</v>
      </c>
      <c r="C28" s="72"/>
      <c r="D28" s="69" t="s">
        <v>122</v>
      </c>
      <c r="E28" s="70"/>
    </row>
    <row r="29" spans="1:6" ht="11.25" customHeight="1">
      <c r="B29" s="19"/>
      <c r="C29" s="19"/>
      <c r="D29" s="19"/>
      <c r="E29" s="19"/>
    </row>
    <row r="30" spans="1:6" ht="20.100000000000001" customHeight="1">
      <c r="B30" s="20" t="s">
        <v>15</v>
      </c>
      <c r="C30" s="21"/>
      <c r="D30" s="20" t="s">
        <v>16</v>
      </c>
      <c r="E30" s="22"/>
    </row>
    <row r="31" spans="1:6" ht="20.100000000000001" customHeight="1">
      <c r="B31" s="20" t="s">
        <v>17</v>
      </c>
      <c r="C31" s="21"/>
      <c r="D31" s="20" t="s">
        <v>18</v>
      </c>
      <c r="E31" s="22"/>
    </row>
    <row r="32" spans="1:6" ht="13.5" customHeight="1">
      <c r="A32" s="23"/>
      <c r="B32" s="23"/>
      <c r="C32" s="23"/>
      <c r="D32" s="23"/>
      <c r="E32" s="23"/>
    </row>
    <row r="33" spans="1:9" s="25" customFormat="1" ht="13.5" customHeight="1">
      <c r="A33" s="24"/>
      <c r="B33" s="24"/>
      <c r="C33" s="24"/>
      <c r="D33" s="24"/>
      <c r="E33" s="24"/>
    </row>
    <row r="34" spans="1:9" ht="47.25" customHeight="1">
      <c r="A34" s="26"/>
      <c r="B34" s="63"/>
      <c r="C34" s="63"/>
      <c r="D34" s="63"/>
      <c r="E34" s="63"/>
      <c r="F34" s="27"/>
      <c r="G34" s="27"/>
      <c r="H34" s="27"/>
      <c r="I34" s="27"/>
    </row>
    <row r="35" spans="1:9" ht="12" customHeight="1">
      <c r="A35" s="28"/>
      <c r="B35" s="29"/>
      <c r="C35" s="30"/>
      <c r="D35" s="29"/>
      <c r="E35" s="29"/>
    </row>
    <row r="36" spans="1:9" ht="20.25" customHeight="1">
      <c r="A36" s="31"/>
      <c r="B36" s="64" t="s">
        <v>19</v>
      </c>
      <c r="C36" s="64"/>
      <c r="D36" s="64"/>
      <c r="E36" s="64"/>
    </row>
    <row r="40" spans="1:9">
      <c r="F40" s="1"/>
    </row>
    <row r="62" spans="2:6">
      <c r="B62" s="32"/>
      <c r="C62" s="33"/>
      <c r="D62" s="33"/>
      <c r="E62" s="33"/>
    </row>
    <row r="63" spans="2:6">
      <c r="F63" s="34"/>
    </row>
  </sheetData>
  <sheetProtection password="CA63" sheet="1" objects="1" scenarios="1"/>
  <mergeCells count="30">
    <mergeCell ref="B7:E7"/>
    <mergeCell ref="B2:E2"/>
    <mergeCell ref="B3:E3"/>
    <mergeCell ref="B4:E4"/>
    <mergeCell ref="B5:E5"/>
    <mergeCell ref="B6:E6"/>
    <mergeCell ref="B24:C24"/>
    <mergeCell ref="D24:E24"/>
    <mergeCell ref="B9:E9"/>
    <mergeCell ref="B10:E10"/>
    <mergeCell ref="C12:E12"/>
    <mergeCell ref="D14:E14"/>
    <mergeCell ref="D15:E15"/>
    <mergeCell ref="D16:E16"/>
    <mergeCell ref="D17:E17"/>
    <mergeCell ref="D18:E18"/>
    <mergeCell ref="C20:E20"/>
    <mergeCell ref="C21:E21"/>
    <mergeCell ref="C22:E22"/>
    <mergeCell ref="B11:E11"/>
    <mergeCell ref="B34:E34"/>
    <mergeCell ref="B36:E36"/>
    <mergeCell ref="B25:C25"/>
    <mergeCell ref="D25:E25"/>
    <mergeCell ref="B26:C26"/>
    <mergeCell ref="D26:E26"/>
    <mergeCell ref="B27:C27"/>
    <mergeCell ref="D27:E27"/>
    <mergeCell ref="D28:E28"/>
    <mergeCell ref="B28:C28"/>
  </mergeCells>
  <hyperlinks>
    <hyperlink ref="B5" r:id="rId1" xr:uid="{36B00327-BFAD-4467-BCB0-0F90BD461D65}"/>
    <hyperlink ref="D28" r:id="rId2" xr:uid="{5770EC25-C25F-4D2A-8C55-100CE8D57777}"/>
  </hyperlinks>
  <printOptions horizontalCentered="1"/>
  <pageMargins left="0" right="0.59055118110236227" top="0.15748031496062992" bottom="0" header="0" footer="0"/>
  <pageSetup scale="73" orientation="portrait" verticalDpi="4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38A2-2D6D-4C2A-BDFC-A6D74C475752}">
  <dimension ref="A1:I231"/>
  <sheetViews>
    <sheetView zoomScaleNormal="100" workbookViewId="0">
      <selection activeCell="A6" sqref="A6"/>
    </sheetView>
  </sheetViews>
  <sheetFormatPr baseColWidth="10" defaultRowHeight="14.4"/>
  <cols>
    <col min="1" max="1" width="53.44140625" customWidth="1"/>
    <col min="2" max="2" width="14.5546875" style="45" customWidth="1"/>
    <col min="3" max="3" width="17.109375" hidden="1" customWidth="1"/>
    <col min="4" max="5" width="11.77734375" customWidth="1"/>
    <col min="6" max="6" width="12.88671875" customWidth="1"/>
    <col min="7" max="7" width="14.21875" style="35" customWidth="1"/>
    <col min="8" max="8" width="17" style="35" customWidth="1"/>
  </cols>
  <sheetData>
    <row r="1" spans="1:9" ht="76.8" customHeight="1">
      <c r="B1" s="90" t="s">
        <v>124</v>
      </c>
      <c r="C1" s="90"/>
      <c r="D1" s="90"/>
      <c r="E1" s="90"/>
      <c r="F1" s="90"/>
      <c r="G1" s="90"/>
      <c r="H1" s="61"/>
      <c r="I1" s="61"/>
    </row>
    <row r="2" spans="1:9" ht="25.8">
      <c r="B2" s="91" t="s">
        <v>118</v>
      </c>
      <c r="C2" s="91"/>
      <c r="D2" s="91"/>
      <c r="E2" s="91"/>
      <c r="F2" s="91"/>
      <c r="G2" s="91"/>
      <c r="H2" s="62"/>
      <c r="I2" s="62"/>
    </row>
    <row r="3" spans="1:9" ht="15" thickBot="1">
      <c r="A3" s="89" t="s">
        <v>20</v>
      </c>
      <c r="B3" s="89"/>
      <c r="C3" s="89"/>
      <c r="D3" s="89"/>
      <c r="E3" s="89"/>
      <c r="F3" s="89"/>
      <c r="G3" s="89"/>
    </row>
    <row r="4" spans="1:9" ht="22.2" thickTop="1" thickBot="1">
      <c r="A4" s="88" t="s">
        <v>120</v>
      </c>
      <c r="B4" s="88"/>
      <c r="C4" s="88"/>
      <c r="D4" s="88"/>
      <c r="E4" s="88"/>
      <c r="F4" s="27"/>
      <c r="G4" s="54">
        <v>0</v>
      </c>
    </row>
    <row r="5" spans="1:9" ht="69.599999999999994" customHeight="1" thickTop="1">
      <c r="A5" s="36" t="s">
        <v>21</v>
      </c>
      <c r="B5" s="38" t="s">
        <v>105</v>
      </c>
      <c r="C5" s="36" t="s">
        <v>104</v>
      </c>
      <c r="D5" s="38" t="s">
        <v>115</v>
      </c>
      <c r="E5" s="38" t="s">
        <v>119</v>
      </c>
      <c r="F5" s="38" t="s">
        <v>24</v>
      </c>
      <c r="G5" s="47" t="s">
        <v>117</v>
      </c>
      <c r="H5" s="46" t="s">
        <v>116</v>
      </c>
    </row>
    <row r="6" spans="1:9" ht="18">
      <c r="A6" s="37" t="s">
        <v>25</v>
      </c>
      <c r="B6" s="43" t="s">
        <v>106</v>
      </c>
      <c r="C6" s="41">
        <v>0.19403000000000001</v>
      </c>
      <c r="D6" s="52">
        <f>(C6*1.4)*1.8</f>
        <v>0.48895559999999999</v>
      </c>
      <c r="E6" s="53"/>
      <c r="F6" s="40">
        <f>D6*E6</f>
        <v>0</v>
      </c>
      <c r="G6" s="55"/>
      <c r="H6" s="40">
        <f>F6-(F6*$G$4)</f>
        <v>0</v>
      </c>
    </row>
    <row r="7" spans="1:9" ht="18">
      <c r="A7" s="37" t="s">
        <v>26</v>
      </c>
      <c r="B7" s="43" t="s">
        <v>106</v>
      </c>
      <c r="C7" s="41">
        <v>0.19403000000000001</v>
      </c>
      <c r="D7" s="52">
        <f t="shared" ref="D7:D55" si="0">(C7*1.4)*1.8</f>
        <v>0.48895559999999999</v>
      </c>
      <c r="E7" s="53"/>
      <c r="F7" s="40">
        <f t="shared" ref="F7:F70" si="1">D7*E7</f>
        <v>0</v>
      </c>
      <c r="G7" s="55"/>
      <c r="H7" s="40">
        <f t="shared" ref="H7:H70" si="2">F7-(F7*$G$4)</f>
        <v>0</v>
      </c>
    </row>
    <row r="8" spans="1:9" ht="18">
      <c r="A8" s="37" t="s">
        <v>27</v>
      </c>
      <c r="B8" s="43" t="s">
        <v>106</v>
      </c>
      <c r="C8" s="41">
        <v>0.19403000000000001</v>
      </c>
      <c r="D8" s="52">
        <f t="shared" si="0"/>
        <v>0.48895559999999999</v>
      </c>
      <c r="E8" s="53"/>
      <c r="F8" s="40">
        <f t="shared" si="1"/>
        <v>0</v>
      </c>
      <c r="G8" s="55"/>
      <c r="H8" s="40">
        <f t="shared" si="2"/>
        <v>0</v>
      </c>
    </row>
    <row r="9" spans="1:9" ht="18">
      <c r="A9" s="37" t="s">
        <v>28</v>
      </c>
      <c r="B9" s="43" t="s">
        <v>106</v>
      </c>
      <c r="C9" s="41">
        <v>0.19403000000000001</v>
      </c>
      <c r="D9" s="52">
        <f t="shared" si="0"/>
        <v>0.48895559999999999</v>
      </c>
      <c r="E9" s="53"/>
      <c r="F9" s="40">
        <f t="shared" si="1"/>
        <v>0</v>
      </c>
      <c r="G9" s="55"/>
      <c r="H9" s="40">
        <f t="shared" si="2"/>
        <v>0</v>
      </c>
    </row>
    <row r="10" spans="1:9" ht="18">
      <c r="A10" s="37" t="s">
        <v>29</v>
      </c>
      <c r="B10" s="43" t="s">
        <v>106</v>
      </c>
      <c r="C10" s="41">
        <v>0.19403000000000001</v>
      </c>
      <c r="D10" s="52">
        <f t="shared" si="0"/>
        <v>0.48895559999999999</v>
      </c>
      <c r="E10" s="53"/>
      <c r="F10" s="40">
        <f t="shared" si="1"/>
        <v>0</v>
      </c>
      <c r="G10" s="55"/>
      <c r="H10" s="40">
        <f t="shared" si="2"/>
        <v>0</v>
      </c>
    </row>
    <row r="11" spans="1:9" ht="18">
      <c r="A11" s="37" t="s">
        <v>30</v>
      </c>
      <c r="B11" s="43" t="s">
        <v>106</v>
      </c>
      <c r="C11" s="41">
        <v>0.19403000000000001</v>
      </c>
      <c r="D11" s="52">
        <f t="shared" si="0"/>
        <v>0.48895559999999999</v>
      </c>
      <c r="E11" s="53"/>
      <c r="F11" s="40">
        <f t="shared" si="1"/>
        <v>0</v>
      </c>
      <c r="G11" s="55"/>
      <c r="H11" s="40">
        <f t="shared" si="2"/>
        <v>0</v>
      </c>
    </row>
    <row r="12" spans="1:9" ht="18">
      <c r="A12" s="37" t="s">
        <v>31</v>
      </c>
      <c r="B12" s="43" t="s">
        <v>106</v>
      </c>
      <c r="C12" s="41">
        <v>0.19403000000000001</v>
      </c>
      <c r="D12" s="52">
        <f t="shared" si="0"/>
        <v>0.48895559999999999</v>
      </c>
      <c r="E12" s="53"/>
      <c r="F12" s="40">
        <f t="shared" si="1"/>
        <v>0</v>
      </c>
      <c r="G12" s="55"/>
      <c r="H12" s="40">
        <f t="shared" si="2"/>
        <v>0</v>
      </c>
    </row>
    <row r="13" spans="1:9" ht="18">
      <c r="A13" s="37" t="s">
        <v>32</v>
      </c>
      <c r="B13" s="43" t="s">
        <v>106</v>
      </c>
      <c r="C13" s="41">
        <v>0.19403000000000001</v>
      </c>
      <c r="D13" s="52">
        <f t="shared" si="0"/>
        <v>0.48895559999999999</v>
      </c>
      <c r="E13" s="53"/>
      <c r="F13" s="40">
        <f t="shared" si="1"/>
        <v>0</v>
      </c>
      <c r="G13" s="55"/>
      <c r="H13" s="40">
        <f t="shared" si="2"/>
        <v>0</v>
      </c>
    </row>
    <row r="14" spans="1:9" ht="18">
      <c r="A14" s="37" t="s">
        <v>33</v>
      </c>
      <c r="B14" s="43" t="s">
        <v>106</v>
      </c>
      <c r="C14" s="41">
        <v>0.19403000000000001</v>
      </c>
      <c r="D14" s="52">
        <f t="shared" si="0"/>
        <v>0.48895559999999999</v>
      </c>
      <c r="E14" s="53"/>
      <c r="F14" s="40">
        <f t="shared" si="1"/>
        <v>0</v>
      </c>
      <c r="G14" s="55"/>
      <c r="H14" s="40">
        <f t="shared" si="2"/>
        <v>0</v>
      </c>
    </row>
    <row r="15" spans="1:9" ht="18">
      <c r="A15" s="37" t="s">
        <v>34</v>
      </c>
      <c r="B15" s="43" t="s">
        <v>106</v>
      </c>
      <c r="C15" s="41">
        <v>0.19403000000000001</v>
      </c>
      <c r="D15" s="52">
        <f t="shared" si="0"/>
        <v>0.48895559999999999</v>
      </c>
      <c r="E15" s="53"/>
      <c r="F15" s="40">
        <f t="shared" si="1"/>
        <v>0</v>
      </c>
      <c r="G15" s="55"/>
      <c r="H15" s="40">
        <f t="shared" si="2"/>
        <v>0</v>
      </c>
    </row>
    <row r="16" spans="1:9" ht="18">
      <c r="A16" s="37" t="s">
        <v>35</v>
      </c>
      <c r="B16" s="43" t="s">
        <v>106</v>
      </c>
      <c r="C16" s="41">
        <v>0.19403000000000001</v>
      </c>
      <c r="D16" s="52">
        <f t="shared" si="0"/>
        <v>0.48895559999999999</v>
      </c>
      <c r="E16" s="53"/>
      <c r="F16" s="40">
        <f t="shared" si="1"/>
        <v>0</v>
      </c>
      <c r="G16" s="55"/>
      <c r="H16" s="40">
        <f t="shared" si="2"/>
        <v>0</v>
      </c>
    </row>
    <row r="17" spans="1:8" ht="18">
      <c r="A17" s="37" t="s">
        <v>36</v>
      </c>
      <c r="B17" s="43" t="s">
        <v>106</v>
      </c>
      <c r="C17" s="41">
        <v>0.19403000000000001</v>
      </c>
      <c r="D17" s="52">
        <f t="shared" si="0"/>
        <v>0.48895559999999999</v>
      </c>
      <c r="E17" s="53"/>
      <c r="F17" s="40">
        <f t="shared" si="1"/>
        <v>0</v>
      </c>
      <c r="G17" s="55"/>
      <c r="H17" s="40">
        <f t="shared" si="2"/>
        <v>0</v>
      </c>
    </row>
    <row r="18" spans="1:8" ht="18">
      <c r="A18" s="37" t="s">
        <v>37</v>
      </c>
      <c r="B18" s="43" t="s">
        <v>106</v>
      </c>
      <c r="C18" s="41">
        <v>0.19403000000000001</v>
      </c>
      <c r="D18" s="52">
        <f t="shared" si="0"/>
        <v>0.48895559999999999</v>
      </c>
      <c r="E18" s="53"/>
      <c r="F18" s="40">
        <f t="shared" si="1"/>
        <v>0</v>
      </c>
      <c r="G18" s="55"/>
      <c r="H18" s="40">
        <f t="shared" si="2"/>
        <v>0</v>
      </c>
    </row>
    <row r="19" spans="1:8" ht="18">
      <c r="A19" s="37" t="s">
        <v>38</v>
      </c>
      <c r="B19" s="43" t="s">
        <v>106</v>
      </c>
      <c r="C19" s="41">
        <v>0.19403000000000001</v>
      </c>
      <c r="D19" s="52">
        <f t="shared" si="0"/>
        <v>0.48895559999999999</v>
      </c>
      <c r="E19" s="53"/>
      <c r="F19" s="40">
        <f t="shared" si="1"/>
        <v>0</v>
      </c>
      <c r="G19" s="55"/>
      <c r="H19" s="40">
        <f t="shared" si="2"/>
        <v>0</v>
      </c>
    </row>
    <row r="20" spans="1:8" ht="18">
      <c r="A20" s="37" t="s">
        <v>39</v>
      </c>
      <c r="B20" s="43" t="s">
        <v>106</v>
      </c>
      <c r="C20" s="41">
        <v>0.19403000000000001</v>
      </c>
      <c r="D20" s="52">
        <f t="shared" si="0"/>
        <v>0.48895559999999999</v>
      </c>
      <c r="E20" s="53"/>
      <c r="F20" s="40">
        <f t="shared" si="1"/>
        <v>0</v>
      </c>
      <c r="G20" s="55"/>
      <c r="H20" s="40">
        <f t="shared" si="2"/>
        <v>0</v>
      </c>
    </row>
    <row r="21" spans="1:8" ht="18">
      <c r="A21" s="37" t="s">
        <v>40</v>
      </c>
      <c r="B21" s="43" t="s">
        <v>106</v>
      </c>
      <c r="C21" s="41">
        <v>0.19403000000000001</v>
      </c>
      <c r="D21" s="52">
        <f t="shared" si="0"/>
        <v>0.48895559999999999</v>
      </c>
      <c r="E21" s="53"/>
      <c r="F21" s="40">
        <f t="shared" si="1"/>
        <v>0</v>
      </c>
      <c r="G21" s="55"/>
      <c r="H21" s="40">
        <f t="shared" si="2"/>
        <v>0</v>
      </c>
    </row>
    <row r="22" spans="1:8" ht="18">
      <c r="A22" s="37" t="s">
        <v>41</v>
      </c>
      <c r="B22" s="43" t="s">
        <v>106</v>
      </c>
      <c r="C22" s="41">
        <v>0.19403000000000001</v>
      </c>
      <c r="D22" s="52">
        <f t="shared" si="0"/>
        <v>0.48895559999999999</v>
      </c>
      <c r="E22" s="53"/>
      <c r="F22" s="40">
        <f t="shared" si="1"/>
        <v>0</v>
      </c>
      <c r="G22" s="55"/>
      <c r="H22" s="40">
        <f t="shared" si="2"/>
        <v>0</v>
      </c>
    </row>
    <row r="23" spans="1:8" ht="18">
      <c r="A23" s="37" t="s">
        <v>42</v>
      </c>
      <c r="B23" s="43" t="s">
        <v>106</v>
      </c>
      <c r="C23" s="41">
        <v>0.19403000000000001</v>
      </c>
      <c r="D23" s="52">
        <f t="shared" si="0"/>
        <v>0.48895559999999999</v>
      </c>
      <c r="E23" s="53"/>
      <c r="F23" s="40">
        <f t="shared" si="1"/>
        <v>0</v>
      </c>
      <c r="G23" s="55"/>
      <c r="H23" s="40">
        <f t="shared" si="2"/>
        <v>0</v>
      </c>
    </row>
    <row r="24" spans="1:8" ht="18">
      <c r="A24" s="37" t="s">
        <v>43</v>
      </c>
      <c r="B24" s="43" t="s">
        <v>106</v>
      </c>
      <c r="C24" s="41">
        <v>0.19403000000000001</v>
      </c>
      <c r="D24" s="52">
        <f t="shared" si="0"/>
        <v>0.48895559999999999</v>
      </c>
      <c r="E24" s="53"/>
      <c r="F24" s="40">
        <f t="shared" si="1"/>
        <v>0</v>
      </c>
      <c r="G24" s="55"/>
      <c r="H24" s="40">
        <f t="shared" si="2"/>
        <v>0</v>
      </c>
    </row>
    <row r="25" spans="1:8" ht="18">
      <c r="A25" s="37" t="s">
        <v>44</v>
      </c>
      <c r="B25" s="43" t="s">
        <v>106</v>
      </c>
      <c r="C25" s="41">
        <v>0.19403000000000001</v>
      </c>
      <c r="D25" s="52">
        <f t="shared" si="0"/>
        <v>0.48895559999999999</v>
      </c>
      <c r="E25" s="53"/>
      <c r="F25" s="40">
        <f t="shared" si="1"/>
        <v>0</v>
      </c>
      <c r="G25" s="55"/>
      <c r="H25" s="40">
        <f t="shared" si="2"/>
        <v>0</v>
      </c>
    </row>
    <row r="26" spans="1:8" ht="18">
      <c r="A26" s="37" t="s">
        <v>45</v>
      </c>
      <c r="B26" s="43" t="s">
        <v>106</v>
      </c>
      <c r="C26" s="41">
        <v>0.19403000000000001</v>
      </c>
      <c r="D26" s="52">
        <f t="shared" si="0"/>
        <v>0.48895559999999999</v>
      </c>
      <c r="E26" s="53"/>
      <c r="F26" s="40">
        <f t="shared" si="1"/>
        <v>0</v>
      </c>
      <c r="G26" s="55"/>
      <c r="H26" s="40">
        <f t="shared" si="2"/>
        <v>0</v>
      </c>
    </row>
    <row r="27" spans="1:8" ht="18">
      <c r="A27" s="37" t="s">
        <v>46</v>
      </c>
      <c r="B27" s="43" t="s">
        <v>106</v>
      </c>
      <c r="C27" s="41">
        <v>0.19403000000000001</v>
      </c>
      <c r="D27" s="52">
        <f t="shared" si="0"/>
        <v>0.48895559999999999</v>
      </c>
      <c r="E27" s="53"/>
      <c r="F27" s="40">
        <f t="shared" si="1"/>
        <v>0</v>
      </c>
      <c r="G27" s="55"/>
      <c r="H27" s="40">
        <f t="shared" si="2"/>
        <v>0</v>
      </c>
    </row>
    <row r="28" spans="1:8" ht="18">
      <c r="A28" s="37" t="s">
        <v>47</v>
      </c>
      <c r="B28" s="43" t="s">
        <v>106</v>
      </c>
      <c r="C28" s="41">
        <v>0.19403000000000001</v>
      </c>
      <c r="D28" s="52">
        <f t="shared" si="0"/>
        <v>0.48895559999999999</v>
      </c>
      <c r="E28" s="53"/>
      <c r="F28" s="40">
        <f t="shared" si="1"/>
        <v>0</v>
      </c>
      <c r="G28" s="55"/>
      <c r="H28" s="40">
        <f t="shared" si="2"/>
        <v>0</v>
      </c>
    </row>
    <row r="29" spans="1:8" ht="18">
      <c r="A29" s="37" t="s">
        <v>48</v>
      </c>
      <c r="B29" s="43" t="s">
        <v>106</v>
      </c>
      <c r="C29" s="41">
        <v>0.19403000000000001</v>
      </c>
      <c r="D29" s="52">
        <f t="shared" si="0"/>
        <v>0.48895559999999999</v>
      </c>
      <c r="E29" s="53"/>
      <c r="F29" s="40">
        <f t="shared" si="1"/>
        <v>0</v>
      </c>
      <c r="G29" s="55"/>
      <c r="H29" s="40">
        <f t="shared" si="2"/>
        <v>0</v>
      </c>
    </row>
    <row r="30" spans="1:8" ht="18">
      <c r="A30" s="37" t="s">
        <v>49</v>
      </c>
      <c r="B30" s="43" t="s">
        <v>106</v>
      </c>
      <c r="C30" s="41">
        <v>0.19403000000000001</v>
      </c>
      <c r="D30" s="52">
        <f t="shared" si="0"/>
        <v>0.48895559999999999</v>
      </c>
      <c r="E30" s="53"/>
      <c r="F30" s="40">
        <f t="shared" si="1"/>
        <v>0</v>
      </c>
      <c r="G30" s="55"/>
      <c r="H30" s="40">
        <f t="shared" si="2"/>
        <v>0</v>
      </c>
    </row>
    <row r="31" spans="1:8" ht="18">
      <c r="A31" s="37" t="s">
        <v>50</v>
      </c>
      <c r="B31" s="43" t="s">
        <v>106</v>
      </c>
      <c r="C31" s="41">
        <v>0.19403000000000001</v>
      </c>
      <c r="D31" s="52">
        <f t="shared" si="0"/>
        <v>0.48895559999999999</v>
      </c>
      <c r="E31" s="53"/>
      <c r="F31" s="40">
        <f t="shared" si="1"/>
        <v>0</v>
      </c>
      <c r="G31" s="55"/>
      <c r="H31" s="40">
        <f t="shared" si="2"/>
        <v>0</v>
      </c>
    </row>
    <row r="32" spans="1:8" ht="18">
      <c r="A32" s="37" t="s">
        <v>51</v>
      </c>
      <c r="B32" s="43" t="s">
        <v>106</v>
      </c>
      <c r="C32" s="41">
        <v>0.19403000000000001</v>
      </c>
      <c r="D32" s="52">
        <f t="shared" si="0"/>
        <v>0.48895559999999999</v>
      </c>
      <c r="E32" s="53"/>
      <c r="F32" s="40">
        <f t="shared" si="1"/>
        <v>0</v>
      </c>
      <c r="G32" s="55"/>
      <c r="H32" s="40">
        <f t="shared" si="2"/>
        <v>0</v>
      </c>
    </row>
    <row r="33" spans="1:8" ht="18">
      <c r="A33" s="37" t="s">
        <v>52</v>
      </c>
      <c r="B33" s="43" t="s">
        <v>106</v>
      </c>
      <c r="C33" s="41">
        <v>0.19403000000000001</v>
      </c>
      <c r="D33" s="52">
        <f t="shared" si="0"/>
        <v>0.48895559999999999</v>
      </c>
      <c r="E33" s="53"/>
      <c r="F33" s="40">
        <f t="shared" si="1"/>
        <v>0</v>
      </c>
      <c r="G33" s="55"/>
      <c r="H33" s="40">
        <f t="shared" si="2"/>
        <v>0</v>
      </c>
    </row>
    <row r="34" spans="1:8" ht="18">
      <c r="A34" s="37" t="s">
        <v>53</v>
      </c>
      <c r="B34" s="43" t="s">
        <v>106</v>
      </c>
      <c r="C34" s="41">
        <v>0.19403000000000001</v>
      </c>
      <c r="D34" s="52">
        <f t="shared" si="0"/>
        <v>0.48895559999999999</v>
      </c>
      <c r="E34" s="53"/>
      <c r="F34" s="40">
        <f t="shared" si="1"/>
        <v>0</v>
      </c>
      <c r="G34" s="55"/>
      <c r="H34" s="40">
        <f t="shared" si="2"/>
        <v>0</v>
      </c>
    </row>
    <row r="35" spans="1:8" ht="18">
      <c r="A35" s="37" t="s">
        <v>54</v>
      </c>
      <c r="B35" s="43" t="s">
        <v>106</v>
      </c>
      <c r="C35" s="41">
        <v>0.19403000000000001</v>
      </c>
      <c r="D35" s="52">
        <f t="shared" si="0"/>
        <v>0.48895559999999999</v>
      </c>
      <c r="E35" s="53"/>
      <c r="F35" s="40">
        <f t="shared" si="1"/>
        <v>0</v>
      </c>
      <c r="G35" s="55"/>
      <c r="H35" s="40">
        <f t="shared" si="2"/>
        <v>0</v>
      </c>
    </row>
    <row r="36" spans="1:8" ht="18">
      <c r="A36" s="37" t="s">
        <v>55</v>
      </c>
      <c r="B36" s="43" t="s">
        <v>106</v>
      </c>
      <c r="C36" s="41">
        <v>0.19403000000000001</v>
      </c>
      <c r="D36" s="52">
        <f t="shared" si="0"/>
        <v>0.48895559999999999</v>
      </c>
      <c r="E36" s="53"/>
      <c r="F36" s="40">
        <f t="shared" si="1"/>
        <v>0</v>
      </c>
      <c r="G36" s="55"/>
      <c r="H36" s="40">
        <f t="shared" si="2"/>
        <v>0</v>
      </c>
    </row>
    <row r="37" spans="1:8" ht="18">
      <c r="A37" s="37" t="s">
        <v>56</v>
      </c>
      <c r="B37" s="43" t="s">
        <v>106</v>
      </c>
      <c r="C37" s="41">
        <v>0.19403000000000001</v>
      </c>
      <c r="D37" s="52">
        <f t="shared" si="0"/>
        <v>0.48895559999999999</v>
      </c>
      <c r="E37" s="53"/>
      <c r="F37" s="40">
        <f t="shared" si="1"/>
        <v>0</v>
      </c>
      <c r="G37" s="55"/>
      <c r="H37" s="40">
        <f t="shared" si="2"/>
        <v>0</v>
      </c>
    </row>
    <row r="38" spans="1:8" ht="18">
      <c r="A38" s="37" t="s">
        <v>57</v>
      </c>
      <c r="B38" s="43" t="s">
        <v>106</v>
      </c>
      <c r="C38" s="41">
        <v>0.19403000000000001</v>
      </c>
      <c r="D38" s="52">
        <f t="shared" si="0"/>
        <v>0.48895559999999999</v>
      </c>
      <c r="E38" s="53"/>
      <c r="F38" s="40">
        <f t="shared" si="1"/>
        <v>0</v>
      </c>
      <c r="G38" s="55"/>
      <c r="H38" s="40">
        <f t="shared" si="2"/>
        <v>0</v>
      </c>
    </row>
    <row r="39" spans="1:8" ht="18">
      <c r="A39" s="37" t="s">
        <v>58</v>
      </c>
      <c r="B39" s="43" t="s">
        <v>106</v>
      </c>
      <c r="C39" s="41">
        <v>0.19403000000000001</v>
      </c>
      <c r="D39" s="52">
        <f t="shared" si="0"/>
        <v>0.48895559999999999</v>
      </c>
      <c r="E39" s="53"/>
      <c r="F39" s="40">
        <f t="shared" si="1"/>
        <v>0</v>
      </c>
      <c r="G39" s="55"/>
      <c r="H39" s="40">
        <f t="shared" si="2"/>
        <v>0</v>
      </c>
    </row>
    <row r="40" spans="1:8" ht="18">
      <c r="A40" s="37" t="s">
        <v>59</v>
      </c>
      <c r="B40" s="43" t="s">
        <v>106</v>
      </c>
      <c r="C40" s="41">
        <v>0.19403000000000001</v>
      </c>
      <c r="D40" s="52">
        <f t="shared" si="0"/>
        <v>0.48895559999999999</v>
      </c>
      <c r="E40" s="53"/>
      <c r="F40" s="40">
        <f t="shared" si="1"/>
        <v>0</v>
      </c>
      <c r="G40" s="55"/>
      <c r="H40" s="40">
        <f t="shared" si="2"/>
        <v>0</v>
      </c>
    </row>
    <row r="41" spans="1:8" ht="18">
      <c r="A41" s="37" t="s">
        <v>60</v>
      </c>
      <c r="B41" s="43" t="s">
        <v>106</v>
      </c>
      <c r="C41" s="41">
        <v>0.19403000000000001</v>
      </c>
      <c r="D41" s="52">
        <f t="shared" si="0"/>
        <v>0.48895559999999999</v>
      </c>
      <c r="E41" s="53"/>
      <c r="F41" s="40">
        <f t="shared" si="1"/>
        <v>0</v>
      </c>
      <c r="G41" s="55"/>
      <c r="H41" s="40">
        <f t="shared" si="2"/>
        <v>0</v>
      </c>
    </row>
    <row r="42" spans="1:8" ht="18">
      <c r="A42" s="37" t="s">
        <v>61</v>
      </c>
      <c r="B42" s="43" t="s">
        <v>106</v>
      </c>
      <c r="C42" s="41">
        <v>0.19403000000000001</v>
      </c>
      <c r="D42" s="52">
        <f t="shared" si="0"/>
        <v>0.48895559999999999</v>
      </c>
      <c r="E42" s="53"/>
      <c r="F42" s="40">
        <f t="shared" si="1"/>
        <v>0</v>
      </c>
      <c r="G42" s="55"/>
      <c r="H42" s="40">
        <f t="shared" si="2"/>
        <v>0</v>
      </c>
    </row>
    <row r="43" spans="1:8" ht="18">
      <c r="A43" s="37" t="s">
        <v>62</v>
      </c>
      <c r="B43" s="43" t="s">
        <v>106</v>
      </c>
      <c r="C43" s="41">
        <v>0.19403000000000001</v>
      </c>
      <c r="D43" s="52">
        <f t="shared" si="0"/>
        <v>0.48895559999999999</v>
      </c>
      <c r="E43" s="53"/>
      <c r="F43" s="40">
        <f t="shared" si="1"/>
        <v>0</v>
      </c>
      <c r="G43" s="55"/>
      <c r="H43" s="40">
        <f t="shared" si="2"/>
        <v>0</v>
      </c>
    </row>
    <row r="44" spans="1:8" ht="18">
      <c r="A44" s="37" t="s">
        <v>63</v>
      </c>
      <c r="B44" s="43" t="s">
        <v>106</v>
      </c>
      <c r="C44" s="41">
        <v>0.19403000000000001</v>
      </c>
      <c r="D44" s="52">
        <f t="shared" si="0"/>
        <v>0.48895559999999999</v>
      </c>
      <c r="E44" s="53"/>
      <c r="F44" s="40">
        <f t="shared" si="1"/>
        <v>0</v>
      </c>
      <c r="G44" s="55"/>
      <c r="H44" s="40">
        <f t="shared" si="2"/>
        <v>0</v>
      </c>
    </row>
    <row r="45" spans="1:8" ht="18">
      <c r="A45" s="37" t="s">
        <v>64</v>
      </c>
      <c r="B45" s="43" t="s">
        <v>106</v>
      </c>
      <c r="C45" s="41">
        <v>0.19403000000000001</v>
      </c>
      <c r="D45" s="52">
        <f t="shared" si="0"/>
        <v>0.48895559999999999</v>
      </c>
      <c r="E45" s="53"/>
      <c r="F45" s="40">
        <f t="shared" si="1"/>
        <v>0</v>
      </c>
      <c r="G45" s="55"/>
      <c r="H45" s="40">
        <f t="shared" si="2"/>
        <v>0</v>
      </c>
    </row>
    <row r="46" spans="1:8" ht="18">
      <c r="A46" s="37" t="s">
        <v>65</v>
      </c>
      <c r="B46" s="43" t="s">
        <v>106</v>
      </c>
      <c r="C46" s="41">
        <v>0.19403000000000001</v>
      </c>
      <c r="D46" s="52">
        <f t="shared" si="0"/>
        <v>0.48895559999999999</v>
      </c>
      <c r="E46" s="53"/>
      <c r="F46" s="40">
        <f t="shared" si="1"/>
        <v>0</v>
      </c>
      <c r="G46" s="55"/>
      <c r="H46" s="40">
        <f t="shared" si="2"/>
        <v>0</v>
      </c>
    </row>
    <row r="47" spans="1:8" ht="18">
      <c r="A47" s="37" t="s">
        <v>66</v>
      </c>
      <c r="B47" s="43" t="s">
        <v>106</v>
      </c>
      <c r="C47" s="41">
        <v>0.19403000000000001</v>
      </c>
      <c r="D47" s="52">
        <f t="shared" si="0"/>
        <v>0.48895559999999999</v>
      </c>
      <c r="E47" s="53"/>
      <c r="F47" s="40">
        <f t="shared" si="1"/>
        <v>0</v>
      </c>
      <c r="G47" s="55"/>
      <c r="H47" s="40">
        <f t="shared" si="2"/>
        <v>0</v>
      </c>
    </row>
    <row r="48" spans="1:8" ht="18">
      <c r="A48" s="37" t="s">
        <v>67</v>
      </c>
      <c r="B48" s="43" t="s">
        <v>106</v>
      </c>
      <c r="C48" s="41">
        <v>0.19403000000000001</v>
      </c>
      <c r="D48" s="52">
        <f t="shared" si="0"/>
        <v>0.48895559999999999</v>
      </c>
      <c r="E48" s="53"/>
      <c r="F48" s="40">
        <f t="shared" si="1"/>
        <v>0</v>
      </c>
      <c r="G48" s="55"/>
      <c r="H48" s="40">
        <f t="shared" si="2"/>
        <v>0</v>
      </c>
    </row>
    <row r="49" spans="1:8" ht="18">
      <c r="A49" s="37" t="s">
        <v>68</v>
      </c>
      <c r="B49" s="43" t="s">
        <v>106</v>
      </c>
      <c r="C49" s="41">
        <v>0.19403000000000001</v>
      </c>
      <c r="D49" s="52">
        <f t="shared" si="0"/>
        <v>0.48895559999999999</v>
      </c>
      <c r="E49" s="53"/>
      <c r="F49" s="40">
        <f t="shared" si="1"/>
        <v>0</v>
      </c>
      <c r="G49" s="55"/>
      <c r="H49" s="40">
        <f t="shared" si="2"/>
        <v>0</v>
      </c>
    </row>
    <row r="50" spans="1:8" ht="18">
      <c r="A50" s="37" t="s">
        <v>69</v>
      </c>
      <c r="B50" s="43" t="s">
        <v>106</v>
      </c>
      <c r="C50" s="41">
        <v>0.19403000000000001</v>
      </c>
      <c r="D50" s="52">
        <f t="shared" si="0"/>
        <v>0.48895559999999999</v>
      </c>
      <c r="E50" s="53"/>
      <c r="F50" s="40">
        <f t="shared" si="1"/>
        <v>0</v>
      </c>
      <c r="G50" s="55"/>
      <c r="H50" s="40">
        <f t="shared" si="2"/>
        <v>0</v>
      </c>
    </row>
    <row r="51" spans="1:8" ht="18">
      <c r="A51" s="37" t="s">
        <v>70</v>
      </c>
      <c r="B51" s="43" t="s">
        <v>106</v>
      </c>
      <c r="C51" s="41">
        <v>0.19403000000000001</v>
      </c>
      <c r="D51" s="52">
        <f t="shared" si="0"/>
        <v>0.48895559999999999</v>
      </c>
      <c r="E51" s="53"/>
      <c r="F51" s="40">
        <f t="shared" si="1"/>
        <v>0</v>
      </c>
      <c r="G51" s="55"/>
      <c r="H51" s="40">
        <f t="shared" si="2"/>
        <v>0</v>
      </c>
    </row>
    <row r="52" spans="1:8" ht="18">
      <c r="A52" s="37" t="s">
        <v>71</v>
      </c>
      <c r="B52" s="43" t="s">
        <v>106</v>
      </c>
      <c r="C52" s="41">
        <v>0.19403000000000001</v>
      </c>
      <c r="D52" s="52">
        <f t="shared" si="0"/>
        <v>0.48895559999999999</v>
      </c>
      <c r="E52" s="53"/>
      <c r="F52" s="40">
        <f t="shared" si="1"/>
        <v>0</v>
      </c>
      <c r="G52" s="55"/>
      <c r="H52" s="40">
        <f t="shared" si="2"/>
        <v>0</v>
      </c>
    </row>
    <row r="53" spans="1:8" ht="18">
      <c r="A53" s="37" t="s">
        <v>72</v>
      </c>
      <c r="B53" s="43" t="s">
        <v>106</v>
      </c>
      <c r="C53" s="41">
        <v>0.19403000000000001</v>
      </c>
      <c r="D53" s="52">
        <f t="shared" si="0"/>
        <v>0.48895559999999999</v>
      </c>
      <c r="E53" s="53"/>
      <c r="F53" s="40">
        <f t="shared" si="1"/>
        <v>0</v>
      </c>
      <c r="G53" s="55"/>
      <c r="H53" s="40">
        <f t="shared" si="2"/>
        <v>0</v>
      </c>
    </row>
    <row r="54" spans="1:8" ht="18">
      <c r="A54" s="37" t="s">
        <v>73</v>
      </c>
      <c r="B54" s="43" t="s">
        <v>106</v>
      </c>
      <c r="C54" s="41">
        <v>0.19403000000000001</v>
      </c>
      <c r="D54" s="52">
        <f t="shared" si="0"/>
        <v>0.48895559999999999</v>
      </c>
      <c r="E54" s="53"/>
      <c r="F54" s="40">
        <f t="shared" si="1"/>
        <v>0</v>
      </c>
      <c r="G54" s="55"/>
      <c r="H54" s="40">
        <f t="shared" si="2"/>
        <v>0</v>
      </c>
    </row>
    <row r="55" spans="1:8" ht="18">
      <c r="A55" s="37" t="s">
        <v>74</v>
      </c>
      <c r="B55" s="43" t="s">
        <v>106</v>
      </c>
      <c r="C55" s="41">
        <v>0.19403000000000001</v>
      </c>
      <c r="D55" s="52">
        <f t="shared" si="0"/>
        <v>0.48895559999999999</v>
      </c>
      <c r="E55" s="53"/>
      <c r="F55" s="40">
        <f t="shared" si="1"/>
        <v>0</v>
      </c>
      <c r="G55" s="55"/>
      <c r="H55" s="40">
        <f t="shared" si="2"/>
        <v>0</v>
      </c>
    </row>
    <row r="56" spans="1:8" ht="69.599999999999994" customHeight="1">
      <c r="A56" s="36" t="s">
        <v>21</v>
      </c>
      <c r="B56" s="38" t="s">
        <v>105</v>
      </c>
      <c r="C56" s="36" t="s">
        <v>104</v>
      </c>
      <c r="D56" s="38" t="s">
        <v>115</v>
      </c>
      <c r="E56" s="38" t="s">
        <v>119</v>
      </c>
      <c r="F56" s="38" t="s">
        <v>24</v>
      </c>
      <c r="G56" s="47" t="s">
        <v>117</v>
      </c>
      <c r="H56" s="46" t="s">
        <v>116</v>
      </c>
    </row>
    <row r="57" spans="1:8" ht="18">
      <c r="A57" s="39" t="s">
        <v>25</v>
      </c>
      <c r="B57" s="44" t="s">
        <v>107</v>
      </c>
      <c r="C57" s="42">
        <v>0.26</v>
      </c>
      <c r="D57" s="52">
        <f t="shared" ref="D57:D70" si="3">(C57*1.4)*1.8</f>
        <v>0.6552</v>
      </c>
      <c r="E57" s="53"/>
      <c r="F57" s="40">
        <f t="shared" si="1"/>
        <v>0</v>
      </c>
      <c r="G57" s="55"/>
      <c r="H57" s="40">
        <f t="shared" si="2"/>
        <v>0</v>
      </c>
    </row>
    <row r="58" spans="1:8" ht="18">
      <c r="A58" s="39" t="s">
        <v>26</v>
      </c>
      <c r="B58" s="44" t="s">
        <v>107</v>
      </c>
      <c r="C58" s="42">
        <v>0.26</v>
      </c>
      <c r="D58" s="52">
        <f t="shared" si="3"/>
        <v>0.6552</v>
      </c>
      <c r="E58" s="53"/>
      <c r="F58" s="40">
        <f t="shared" si="1"/>
        <v>0</v>
      </c>
      <c r="G58" s="55"/>
      <c r="H58" s="40">
        <f t="shared" si="2"/>
        <v>0</v>
      </c>
    </row>
    <row r="59" spans="1:8" ht="18">
      <c r="A59" s="39" t="s">
        <v>27</v>
      </c>
      <c r="B59" s="44" t="s">
        <v>107</v>
      </c>
      <c r="C59" s="42">
        <v>0.26</v>
      </c>
      <c r="D59" s="52">
        <f t="shared" si="3"/>
        <v>0.6552</v>
      </c>
      <c r="E59" s="53"/>
      <c r="F59" s="40">
        <f t="shared" si="1"/>
        <v>0</v>
      </c>
      <c r="G59" s="55"/>
      <c r="H59" s="40">
        <f t="shared" si="2"/>
        <v>0</v>
      </c>
    </row>
    <row r="60" spans="1:8" ht="18">
      <c r="A60" s="39" t="s">
        <v>75</v>
      </c>
      <c r="B60" s="44" t="s">
        <v>107</v>
      </c>
      <c r="C60" s="42">
        <v>0.26</v>
      </c>
      <c r="D60" s="52">
        <f t="shared" si="3"/>
        <v>0.6552</v>
      </c>
      <c r="E60" s="53"/>
      <c r="F60" s="40">
        <f t="shared" si="1"/>
        <v>0</v>
      </c>
      <c r="G60" s="55"/>
      <c r="H60" s="40">
        <f t="shared" si="2"/>
        <v>0</v>
      </c>
    </row>
    <row r="61" spans="1:8" ht="18">
      <c r="A61" s="39" t="s">
        <v>28</v>
      </c>
      <c r="B61" s="44" t="s">
        <v>107</v>
      </c>
      <c r="C61" s="42">
        <v>0.26</v>
      </c>
      <c r="D61" s="52">
        <f t="shared" si="3"/>
        <v>0.6552</v>
      </c>
      <c r="E61" s="53"/>
      <c r="F61" s="40">
        <f t="shared" si="1"/>
        <v>0</v>
      </c>
      <c r="G61" s="55"/>
      <c r="H61" s="40">
        <f t="shared" si="2"/>
        <v>0</v>
      </c>
    </row>
    <row r="62" spans="1:8" ht="18">
      <c r="A62" s="39" t="s">
        <v>29</v>
      </c>
      <c r="B62" s="44" t="s">
        <v>107</v>
      </c>
      <c r="C62" s="42">
        <v>0.26</v>
      </c>
      <c r="D62" s="52">
        <f t="shared" si="3"/>
        <v>0.6552</v>
      </c>
      <c r="E62" s="53"/>
      <c r="F62" s="40">
        <f t="shared" si="1"/>
        <v>0</v>
      </c>
      <c r="G62" s="55"/>
      <c r="H62" s="40">
        <f t="shared" si="2"/>
        <v>0</v>
      </c>
    </row>
    <row r="63" spans="1:8" ht="18">
      <c r="A63" s="39" t="s">
        <v>30</v>
      </c>
      <c r="B63" s="44" t="s">
        <v>107</v>
      </c>
      <c r="C63" s="42">
        <v>0.26</v>
      </c>
      <c r="D63" s="52">
        <f t="shared" si="3"/>
        <v>0.6552</v>
      </c>
      <c r="E63" s="53"/>
      <c r="F63" s="40">
        <f t="shared" si="1"/>
        <v>0</v>
      </c>
      <c r="G63" s="55"/>
      <c r="H63" s="40">
        <f t="shared" si="2"/>
        <v>0</v>
      </c>
    </row>
    <row r="64" spans="1:8" ht="18">
      <c r="A64" s="39" t="s">
        <v>76</v>
      </c>
      <c r="B64" s="44" t="s">
        <v>107</v>
      </c>
      <c r="C64" s="42">
        <v>0.26</v>
      </c>
      <c r="D64" s="52">
        <f t="shared" si="3"/>
        <v>0.6552</v>
      </c>
      <c r="E64" s="53"/>
      <c r="F64" s="40">
        <f t="shared" si="1"/>
        <v>0</v>
      </c>
      <c r="G64" s="55"/>
      <c r="H64" s="40">
        <f t="shared" si="2"/>
        <v>0</v>
      </c>
    </row>
    <row r="65" spans="1:8" ht="18">
      <c r="A65" s="39" t="s">
        <v>77</v>
      </c>
      <c r="B65" s="44" t="s">
        <v>107</v>
      </c>
      <c r="C65" s="42">
        <v>0.26</v>
      </c>
      <c r="D65" s="52">
        <f t="shared" si="3"/>
        <v>0.6552</v>
      </c>
      <c r="E65" s="53"/>
      <c r="F65" s="40">
        <f t="shared" si="1"/>
        <v>0</v>
      </c>
      <c r="G65" s="55"/>
      <c r="H65" s="40">
        <f t="shared" si="2"/>
        <v>0</v>
      </c>
    </row>
    <row r="66" spans="1:8" ht="18">
      <c r="A66" s="39" t="s">
        <v>31</v>
      </c>
      <c r="B66" s="44" t="s">
        <v>107</v>
      </c>
      <c r="C66" s="42">
        <v>0.26</v>
      </c>
      <c r="D66" s="52">
        <f t="shared" si="3"/>
        <v>0.6552</v>
      </c>
      <c r="E66" s="53"/>
      <c r="F66" s="40">
        <f t="shared" si="1"/>
        <v>0</v>
      </c>
      <c r="G66" s="55"/>
      <c r="H66" s="40">
        <f t="shared" si="2"/>
        <v>0</v>
      </c>
    </row>
    <row r="67" spans="1:8" ht="18">
      <c r="A67" s="39" t="s">
        <v>32</v>
      </c>
      <c r="B67" s="44" t="s">
        <v>107</v>
      </c>
      <c r="C67" s="42">
        <v>0.26</v>
      </c>
      <c r="D67" s="52">
        <f t="shared" si="3"/>
        <v>0.6552</v>
      </c>
      <c r="E67" s="53"/>
      <c r="F67" s="40">
        <f t="shared" si="1"/>
        <v>0</v>
      </c>
      <c r="G67" s="55"/>
      <c r="H67" s="40">
        <f t="shared" si="2"/>
        <v>0</v>
      </c>
    </row>
    <row r="68" spans="1:8" ht="18">
      <c r="A68" s="39" t="s">
        <v>33</v>
      </c>
      <c r="B68" s="44" t="s">
        <v>107</v>
      </c>
      <c r="C68" s="42">
        <v>0.26</v>
      </c>
      <c r="D68" s="52">
        <f t="shared" si="3"/>
        <v>0.6552</v>
      </c>
      <c r="E68" s="53"/>
      <c r="F68" s="40">
        <f t="shared" si="1"/>
        <v>0</v>
      </c>
      <c r="G68" s="55"/>
      <c r="H68" s="40">
        <f t="shared" si="2"/>
        <v>0</v>
      </c>
    </row>
    <row r="69" spans="1:8" ht="18">
      <c r="A69" s="39" t="s">
        <v>48</v>
      </c>
      <c r="B69" s="44" t="s">
        <v>107</v>
      </c>
      <c r="C69" s="42">
        <v>0.26</v>
      </c>
      <c r="D69" s="52">
        <f t="shared" si="3"/>
        <v>0.6552</v>
      </c>
      <c r="E69" s="53"/>
      <c r="F69" s="40">
        <f t="shared" si="1"/>
        <v>0</v>
      </c>
      <c r="G69" s="55"/>
      <c r="H69" s="40">
        <f t="shared" si="2"/>
        <v>0</v>
      </c>
    </row>
    <row r="70" spans="1:8" ht="18">
      <c r="A70" s="39" t="s">
        <v>78</v>
      </c>
      <c r="B70" s="44" t="s">
        <v>107</v>
      </c>
      <c r="C70" s="42">
        <v>0.26</v>
      </c>
      <c r="D70" s="52">
        <f t="shared" si="3"/>
        <v>0.6552</v>
      </c>
      <c r="E70" s="53"/>
      <c r="F70" s="40">
        <f t="shared" si="1"/>
        <v>0</v>
      </c>
      <c r="G70" s="55"/>
      <c r="H70" s="40">
        <f t="shared" si="2"/>
        <v>0</v>
      </c>
    </row>
    <row r="71" spans="1:8" ht="18">
      <c r="A71" s="39" t="s">
        <v>49</v>
      </c>
      <c r="B71" s="44" t="s">
        <v>107</v>
      </c>
      <c r="C71" s="42">
        <v>0.26</v>
      </c>
      <c r="D71" s="52">
        <f t="shared" ref="D71:D122" si="4">(C71*1.4)*1.8</f>
        <v>0.6552</v>
      </c>
      <c r="E71" s="53"/>
      <c r="F71" s="40">
        <f t="shared" ref="F71:F122" si="5">D71*E71</f>
        <v>0</v>
      </c>
      <c r="G71" s="55"/>
      <c r="H71" s="40">
        <f t="shared" ref="H71:H122" si="6">F71-(F71*$G$4)</f>
        <v>0</v>
      </c>
    </row>
    <row r="72" spans="1:8" ht="18">
      <c r="A72" s="39" t="s">
        <v>50</v>
      </c>
      <c r="B72" s="44" t="s">
        <v>107</v>
      </c>
      <c r="C72" s="42">
        <v>0.26</v>
      </c>
      <c r="D72" s="52">
        <f t="shared" si="4"/>
        <v>0.6552</v>
      </c>
      <c r="E72" s="53"/>
      <c r="F72" s="40">
        <f t="shared" si="5"/>
        <v>0</v>
      </c>
      <c r="G72" s="55"/>
      <c r="H72" s="40">
        <f t="shared" si="6"/>
        <v>0</v>
      </c>
    </row>
    <row r="73" spans="1:8" ht="18">
      <c r="A73" s="39" t="s">
        <v>51</v>
      </c>
      <c r="B73" s="44" t="s">
        <v>107</v>
      </c>
      <c r="C73" s="42">
        <v>0.26</v>
      </c>
      <c r="D73" s="52">
        <f t="shared" si="4"/>
        <v>0.6552</v>
      </c>
      <c r="E73" s="53"/>
      <c r="F73" s="40">
        <f t="shared" si="5"/>
        <v>0</v>
      </c>
      <c r="G73" s="55"/>
      <c r="H73" s="40">
        <f t="shared" si="6"/>
        <v>0</v>
      </c>
    </row>
    <row r="74" spans="1:8" ht="18">
      <c r="A74" s="39" t="s">
        <v>52</v>
      </c>
      <c r="B74" s="44" t="s">
        <v>107</v>
      </c>
      <c r="C74" s="42">
        <v>0.26</v>
      </c>
      <c r="D74" s="52">
        <f t="shared" si="4"/>
        <v>0.6552</v>
      </c>
      <c r="E74" s="53"/>
      <c r="F74" s="40">
        <f t="shared" si="5"/>
        <v>0</v>
      </c>
      <c r="G74" s="55"/>
      <c r="H74" s="40">
        <f t="shared" si="6"/>
        <v>0</v>
      </c>
    </row>
    <row r="75" spans="1:8" ht="18">
      <c r="A75" s="39" t="s">
        <v>53</v>
      </c>
      <c r="B75" s="44" t="s">
        <v>107</v>
      </c>
      <c r="C75" s="42">
        <v>0.26</v>
      </c>
      <c r="D75" s="52">
        <f t="shared" si="4"/>
        <v>0.6552</v>
      </c>
      <c r="E75" s="53"/>
      <c r="F75" s="40">
        <f t="shared" si="5"/>
        <v>0</v>
      </c>
      <c r="G75" s="55"/>
      <c r="H75" s="40">
        <f t="shared" si="6"/>
        <v>0</v>
      </c>
    </row>
    <row r="76" spans="1:8" ht="18">
      <c r="A76" s="39" t="s">
        <v>54</v>
      </c>
      <c r="B76" s="44" t="s">
        <v>107</v>
      </c>
      <c r="C76" s="42">
        <v>0.26</v>
      </c>
      <c r="D76" s="52">
        <f t="shared" si="4"/>
        <v>0.6552</v>
      </c>
      <c r="E76" s="53"/>
      <c r="F76" s="40">
        <f t="shared" si="5"/>
        <v>0</v>
      </c>
      <c r="G76" s="55"/>
      <c r="H76" s="40">
        <f t="shared" si="6"/>
        <v>0</v>
      </c>
    </row>
    <row r="77" spans="1:8" ht="18">
      <c r="A77" s="39" t="s">
        <v>55</v>
      </c>
      <c r="B77" s="44" t="s">
        <v>107</v>
      </c>
      <c r="C77" s="42">
        <v>0.26</v>
      </c>
      <c r="D77" s="52">
        <f t="shared" si="4"/>
        <v>0.6552</v>
      </c>
      <c r="E77" s="53"/>
      <c r="F77" s="40">
        <f t="shared" si="5"/>
        <v>0</v>
      </c>
      <c r="G77" s="55"/>
      <c r="H77" s="40">
        <f t="shared" si="6"/>
        <v>0</v>
      </c>
    </row>
    <row r="78" spans="1:8" ht="18">
      <c r="A78" s="39" t="s">
        <v>56</v>
      </c>
      <c r="B78" s="44" t="s">
        <v>107</v>
      </c>
      <c r="C78" s="42">
        <v>0.26</v>
      </c>
      <c r="D78" s="52">
        <f t="shared" si="4"/>
        <v>0.6552</v>
      </c>
      <c r="E78" s="53"/>
      <c r="F78" s="40">
        <f t="shared" si="5"/>
        <v>0</v>
      </c>
      <c r="G78" s="55"/>
      <c r="H78" s="40">
        <f t="shared" si="6"/>
        <v>0</v>
      </c>
    </row>
    <row r="79" spans="1:8" ht="18">
      <c r="A79" s="39" t="s">
        <v>79</v>
      </c>
      <c r="B79" s="44" t="s">
        <v>107</v>
      </c>
      <c r="C79" s="42">
        <v>0.26</v>
      </c>
      <c r="D79" s="52">
        <f t="shared" si="4"/>
        <v>0.6552</v>
      </c>
      <c r="E79" s="53"/>
      <c r="F79" s="40">
        <f t="shared" si="5"/>
        <v>0</v>
      </c>
      <c r="G79" s="55"/>
      <c r="H79" s="40">
        <f t="shared" si="6"/>
        <v>0</v>
      </c>
    </row>
    <row r="80" spans="1:8" ht="18">
      <c r="A80" s="39" t="s">
        <v>57</v>
      </c>
      <c r="B80" s="44" t="s">
        <v>107</v>
      </c>
      <c r="C80" s="42">
        <v>0.26</v>
      </c>
      <c r="D80" s="52">
        <f t="shared" si="4"/>
        <v>0.6552</v>
      </c>
      <c r="E80" s="53"/>
      <c r="F80" s="40">
        <f t="shared" si="5"/>
        <v>0</v>
      </c>
      <c r="G80" s="55"/>
      <c r="H80" s="40">
        <f t="shared" si="6"/>
        <v>0</v>
      </c>
    </row>
    <row r="81" spans="1:8" ht="18">
      <c r="A81" s="39" t="s">
        <v>58</v>
      </c>
      <c r="B81" s="44" t="s">
        <v>107</v>
      </c>
      <c r="C81" s="42">
        <v>0.26</v>
      </c>
      <c r="D81" s="52">
        <f t="shared" si="4"/>
        <v>0.6552</v>
      </c>
      <c r="E81" s="53"/>
      <c r="F81" s="40">
        <f t="shared" si="5"/>
        <v>0</v>
      </c>
      <c r="G81" s="55"/>
      <c r="H81" s="40">
        <f t="shared" si="6"/>
        <v>0</v>
      </c>
    </row>
    <row r="82" spans="1:8" ht="18">
      <c r="A82" s="39" t="s">
        <v>59</v>
      </c>
      <c r="B82" s="44" t="s">
        <v>107</v>
      </c>
      <c r="C82" s="42">
        <v>0.26</v>
      </c>
      <c r="D82" s="52">
        <f t="shared" si="4"/>
        <v>0.6552</v>
      </c>
      <c r="E82" s="53"/>
      <c r="F82" s="40">
        <f t="shared" si="5"/>
        <v>0</v>
      </c>
      <c r="G82" s="55"/>
      <c r="H82" s="40">
        <f t="shared" si="6"/>
        <v>0</v>
      </c>
    </row>
    <row r="83" spans="1:8" ht="18">
      <c r="A83" s="39" t="s">
        <v>60</v>
      </c>
      <c r="B83" s="44" t="s">
        <v>107</v>
      </c>
      <c r="C83" s="42">
        <v>0.26</v>
      </c>
      <c r="D83" s="52">
        <f t="shared" si="4"/>
        <v>0.6552</v>
      </c>
      <c r="E83" s="53"/>
      <c r="F83" s="40">
        <f t="shared" si="5"/>
        <v>0</v>
      </c>
      <c r="G83" s="55"/>
      <c r="H83" s="40">
        <f t="shared" si="6"/>
        <v>0</v>
      </c>
    </row>
    <row r="84" spans="1:8" ht="18">
      <c r="A84" s="39" t="s">
        <v>61</v>
      </c>
      <c r="B84" s="44" t="s">
        <v>107</v>
      </c>
      <c r="C84" s="42">
        <v>0.26</v>
      </c>
      <c r="D84" s="52">
        <f t="shared" si="4"/>
        <v>0.6552</v>
      </c>
      <c r="E84" s="53"/>
      <c r="F84" s="40">
        <f t="shared" si="5"/>
        <v>0</v>
      </c>
      <c r="G84" s="55"/>
      <c r="H84" s="40">
        <f t="shared" si="6"/>
        <v>0</v>
      </c>
    </row>
    <row r="85" spans="1:8" ht="18">
      <c r="A85" s="39" t="s">
        <v>62</v>
      </c>
      <c r="B85" s="44" t="s">
        <v>107</v>
      </c>
      <c r="C85" s="42">
        <v>0.26</v>
      </c>
      <c r="D85" s="52">
        <f t="shared" si="4"/>
        <v>0.6552</v>
      </c>
      <c r="E85" s="53"/>
      <c r="F85" s="40">
        <f t="shared" si="5"/>
        <v>0</v>
      </c>
      <c r="G85" s="55"/>
      <c r="H85" s="40">
        <f t="shared" si="6"/>
        <v>0</v>
      </c>
    </row>
    <row r="86" spans="1:8" ht="18">
      <c r="A86" s="39" t="s">
        <v>63</v>
      </c>
      <c r="B86" s="44" t="s">
        <v>107</v>
      </c>
      <c r="C86" s="42">
        <v>0.26</v>
      </c>
      <c r="D86" s="52">
        <f t="shared" si="4"/>
        <v>0.6552</v>
      </c>
      <c r="E86" s="53"/>
      <c r="F86" s="40">
        <f t="shared" si="5"/>
        <v>0</v>
      </c>
      <c r="G86" s="55"/>
      <c r="H86" s="40">
        <f t="shared" si="6"/>
        <v>0</v>
      </c>
    </row>
    <row r="87" spans="1:8" ht="18">
      <c r="A87" s="39" t="s">
        <v>64</v>
      </c>
      <c r="B87" s="44" t="s">
        <v>107</v>
      </c>
      <c r="C87" s="42">
        <v>0.26</v>
      </c>
      <c r="D87" s="52">
        <f t="shared" si="4"/>
        <v>0.6552</v>
      </c>
      <c r="E87" s="53"/>
      <c r="F87" s="40">
        <f t="shared" si="5"/>
        <v>0</v>
      </c>
      <c r="G87" s="55"/>
      <c r="H87" s="40">
        <f t="shared" si="6"/>
        <v>0</v>
      </c>
    </row>
    <row r="88" spans="1:8" ht="18">
      <c r="A88" s="39" t="s">
        <v>65</v>
      </c>
      <c r="B88" s="44" t="s">
        <v>107</v>
      </c>
      <c r="C88" s="42">
        <v>0.26</v>
      </c>
      <c r="D88" s="52">
        <f t="shared" si="4"/>
        <v>0.6552</v>
      </c>
      <c r="E88" s="53"/>
      <c r="F88" s="40">
        <f t="shared" si="5"/>
        <v>0</v>
      </c>
      <c r="G88" s="55"/>
      <c r="H88" s="40">
        <f t="shared" si="6"/>
        <v>0</v>
      </c>
    </row>
    <row r="89" spans="1:8" ht="18">
      <c r="A89" s="39" t="s">
        <v>66</v>
      </c>
      <c r="B89" s="44" t="s">
        <v>107</v>
      </c>
      <c r="C89" s="42">
        <v>0.26</v>
      </c>
      <c r="D89" s="52">
        <f t="shared" si="4"/>
        <v>0.6552</v>
      </c>
      <c r="E89" s="53"/>
      <c r="F89" s="40">
        <f t="shared" si="5"/>
        <v>0</v>
      </c>
      <c r="G89" s="55"/>
      <c r="H89" s="40">
        <f t="shared" si="6"/>
        <v>0</v>
      </c>
    </row>
    <row r="90" spans="1:8" ht="18">
      <c r="A90" s="39" t="s">
        <v>67</v>
      </c>
      <c r="B90" s="44" t="s">
        <v>107</v>
      </c>
      <c r="C90" s="42">
        <v>0.26</v>
      </c>
      <c r="D90" s="52">
        <f t="shared" si="4"/>
        <v>0.6552</v>
      </c>
      <c r="E90" s="53"/>
      <c r="F90" s="40">
        <f t="shared" si="5"/>
        <v>0</v>
      </c>
      <c r="G90" s="55"/>
      <c r="H90" s="40">
        <f t="shared" si="6"/>
        <v>0</v>
      </c>
    </row>
    <row r="91" spans="1:8" ht="18">
      <c r="A91" s="39" t="s">
        <v>68</v>
      </c>
      <c r="B91" s="44" t="s">
        <v>107</v>
      </c>
      <c r="C91" s="42">
        <v>0.26</v>
      </c>
      <c r="D91" s="52">
        <f t="shared" si="4"/>
        <v>0.6552</v>
      </c>
      <c r="E91" s="53"/>
      <c r="F91" s="40">
        <f t="shared" si="5"/>
        <v>0</v>
      </c>
      <c r="G91" s="55"/>
      <c r="H91" s="40">
        <f t="shared" si="6"/>
        <v>0</v>
      </c>
    </row>
    <row r="92" spans="1:8" ht="18">
      <c r="A92" s="39" t="s">
        <v>69</v>
      </c>
      <c r="B92" s="44" t="s">
        <v>107</v>
      </c>
      <c r="C92" s="42">
        <v>0.26</v>
      </c>
      <c r="D92" s="52">
        <f t="shared" si="4"/>
        <v>0.6552</v>
      </c>
      <c r="E92" s="53"/>
      <c r="F92" s="40">
        <f t="shared" si="5"/>
        <v>0</v>
      </c>
      <c r="G92" s="55"/>
      <c r="H92" s="40">
        <f t="shared" si="6"/>
        <v>0</v>
      </c>
    </row>
    <row r="93" spans="1:8" ht="18">
      <c r="A93" s="39" t="s">
        <v>70</v>
      </c>
      <c r="B93" s="44" t="s">
        <v>107</v>
      </c>
      <c r="C93" s="42">
        <v>0.26</v>
      </c>
      <c r="D93" s="52">
        <f t="shared" si="4"/>
        <v>0.6552</v>
      </c>
      <c r="E93" s="53"/>
      <c r="F93" s="40">
        <f t="shared" si="5"/>
        <v>0</v>
      </c>
      <c r="G93" s="55"/>
      <c r="H93" s="40">
        <f t="shared" si="6"/>
        <v>0</v>
      </c>
    </row>
    <row r="94" spans="1:8" ht="18">
      <c r="A94" s="39" t="s">
        <v>71</v>
      </c>
      <c r="B94" s="44" t="s">
        <v>107</v>
      </c>
      <c r="C94" s="42">
        <v>0.26</v>
      </c>
      <c r="D94" s="52">
        <f t="shared" si="4"/>
        <v>0.6552</v>
      </c>
      <c r="E94" s="53"/>
      <c r="F94" s="40">
        <f t="shared" si="5"/>
        <v>0</v>
      </c>
      <c r="G94" s="55"/>
      <c r="H94" s="40">
        <f t="shared" si="6"/>
        <v>0</v>
      </c>
    </row>
    <row r="95" spans="1:8" ht="18">
      <c r="A95" s="39" t="s">
        <v>72</v>
      </c>
      <c r="B95" s="44" t="s">
        <v>107</v>
      </c>
      <c r="C95" s="42">
        <v>0.26</v>
      </c>
      <c r="D95" s="52">
        <f t="shared" si="4"/>
        <v>0.6552</v>
      </c>
      <c r="E95" s="53"/>
      <c r="F95" s="40">
        <f t="shared" si="5"/>
        <v>0</v>
      </c>
      <c r="G95" s="55"/>
      <c r="H95" s="40">
        <f t="shared" si="6"/>
        <v>0</v>
      </c>
    </row>
    <row r="96" spans="1:8" ht="18">
      <c r="A96" s="39" t="s">
        <v>73</v>
      </c>
      <c r="B96" s="44" t="s">
        <v>107</v>
      </c>
      <c r="C96" s="42">
        <v>0.26</v>
      </c>
      <c r="D96" s="52">
        <f t="shared" si="4"/>
        <v>0.6552</v>
      </c>
      <c r="E96" s="53"/>
      <c r="F96" s="40">
        <f t="shared" si="5"/>
        <v>0</v>
      </c>
      <c r="G96" s="55"/>
      <c r="H96" s="40">
        <f t="shared" si="6"/>
        <v>0</v>
      </c>
    </row>
    <row r="97" spans="1:8" ht="18">
      <c r="A97" s="39" t="s">
        <v>74</v>
      </c>
      <c r="B97" s="44" t="s">
        <v>107</v>
      </c>
      <c r="C97" s="42">
        <v>0.26</v>
      </c>
      <c r="D97" s="52">
        <f t="shared" si="4"/>
        <v>0.6552</v>
      </c>
      <c r="E97" s="53"/>
      <c r="F97" s="40">
        <f t="shared" si="5"/>
        <v>0</v>
      </c>
      <c r="G97" s="55"/>
      <c r="H97" s="40">
        <f t="shared" si="6"/>
        <v>0</v>
      </c>
    </row>
    <row r="98" spans="1:8" ht="18">
      <c r="A98" s="39" t="s">
        <v>47</v>
      </c>
      <c r="B98" s="44" t="s">
        <v>107</v>
      </c>
      <c r="C98" s="42">
        <v>0.26</v>
      </c>
      <c r="D98" s="52">
        <f t="shared" si="4"/>
        <v>0.6552</v>
      </c>
      <c r="E98" s="53"/>
      <c r="F98" s="40">
        <f t="shared" si="5"/>
        <v>0</v>
      </c>
      <c r="G98" s="55"/>
      <c r="H98" s="40">
        <f t="shared" si="6"/>
        <v>0</v>
      </c>
    </row>
    <row r="99" spans="1:8" ht="18">
      <c r="A99" s="39" t="s">
        <v>80</v>
      </c>
      <c r="B99" s="44" t="s">
        <v>107</v>
      </c>
      <c r="C99" s="42">
        <v>0.26</v>
      </c>
      <c r="D99" s="52">
        <f t="shared" si="4"/>
        <v>0.6552</v>
      </c>
      <c r="E99" s="53"/>
      <c r="F99" s="40">
        <f t="shared" si="5"/>
        <v>0</v>
      </c>
      <c r="G99" s="55"/>
      <c r="H99" s="40">
        <f t="shared" si="6"/>
        <v>0</v>
      </c>
    </row>
    <row r="100" spans="1:8" ht="18">
      <c r="A100" s="39" t="s">
        <v>81</v>
      </c>
      <c r="B100" s="44" t="s">
        <v>107</v>
      </c>
      <c r="C100" s="42">
        <v>0.26</v>
      </c>
      <c r="D100" s="52">
        <f t="shared" si="4"/>
        <v>0.6552</v>
      </c>
      <c r="E100" s="53"/>
      <c r="F100" s="40">
        <f t="shared" si="5"/>
        <v>0</v>
      </c>
      <c r="G100" s="55"/>
      <c r="H100" s="40">
        <f t="shared" si="6"/>
        <v>0</v>
      </c>
    </row>
    <row r="101" spans="1:8" ht="18">
      <c r="A101" s="39" t="s">
        <v>82</v>
      </c>
      <c r="B101" s="44" t="s">
        <v>107</v>
      </c>
      <c r="C101" s="42">
        <v>0.26</v>
      </c>
      <c r="D101" s="52">
        <f t="shared" si="4"/>
        <v>0.6552</v>
      </c>
      <c r="E101" s="53"/>
      <c r="F101" s="40">
        <f t="shared" si="5"/>
        <v>0</v>
      </c>
      <c r="G101" s="55"/>
      <c r="H101" s="40">
        <f t="shared" si="6"/>
        <v>0</v>
      </c>
    </row>
    <row r="102" spans="1:8" ht="18">
      <c r="A102" s="39" t="s">
        <v>83</v>
      </c>
      <c r="B102" s="44" t="s">
        <v>107</v>
      </c>
      <c r="C102" s="42">
        <v>0.26</v>
      </c>
      <c r="D102" s="52">
        <f t="shared" si="4"/>
        <v>0.6552</v>
      </c>
      <c r="E102" s="53"/>
      <c r="F102" s="40">
        <f t="shared" si="5"/>
        <v>0</v>
      </c>
      <c r="G102" s="55"/>
      <c r="H102" s="40">
        <f t="shared" si="6"/>
        <v>0</v>
      </c>
    </row>
    <row r="103" spans="1:8" ht="18">
      <c r="A103" s="39" t="s">
        <v>34</v>
      </c>
      <c r="B103" s="44" t="s">
        <v>107</v>
      </c>
      <c r="C103" s="42">
        <v>0.26</v>
      </c>
      <c r="D103" s="52">
        <f t="shared" si="4"/>
        <v>0.6552</v>
      </c>
      <c r="E103" s="53"/>
      <c r="F103" s="40">
        <f t="shared" si="5"/>
        <v>0</v>
      </c>
      <c r="G103" s="55"/>
      <c r="H103" s="40">
        <f t="shared" si="6"/>
        <v>0</v>
      </c>
    </row>
    <row r="104" spans="1:8" ht="18">
      <c r="A104" s="39" t="s">
        <v>35</v>
      </c>
      <c r="B104" s="44" t="s">
        <v>107</v>
      </c>
      <c r="C104" s="42">
        <v>0.26</v>
      </c>
      <c r="D104" s="52">
        <f t="shared" si="4"/>
        <v>0.6552</v>
      </c>
      <c r="E104" s="53"/>
      <c r="F104" s="40">
        <f t="shared" si="5"/>
        <v>0</v>
      </c>
      <c r="G104" s="55"/>
      <c r="H104" s="40">
        <f t="shared" si="6"/>
        <v>0</v>
      </c>
    </row>
    <row r="105" spans="1:8" ht="18">
      <c r="A105" s="39" t="s">
        <v>36</v>
      </c>
      <c r="B105" s="44" t="s">
        <v>107</v>
      </c>
      <c r="C105" s="42">
        <v>0.26</v>
      </c>
      <c r="D105" s="52">
        <f t="shared" si="4"/>
        <v>0.6552</v>
      </c>
      <c r="E105" s="53"/>
      <c r="F105" s="40">
        <f t="shared" si="5"/>
        <v>0</v>
      </c>
      <c r="G105" s="55"/>
      <c r="H105" s="40">
        <f t="shared" si="6"/>
        <v>0</v>
      </c>
    </row>
    <row r="106" spans="1:8" ht="18">
      <c r="A106" s="39" t="s">
        <v>84</v>
      </c>
      <c r="B106" s="44" t="s">
        <v>107</v>
      </c>
      <c r="C106" s="42">
        <v>0.26</v>
      </c>
      <c r="D106" s="52">
        <f t="shared" si="4"/>
        <v>0.6552</v>
      </c>
      <c r="E106" s="53"/>
      <c r="F106" s="40">
        <f t="shared" si="5"/>
        <v>0</v>
      </c>
      <c r="G106" s="55"/>
      <c r="H106" s="40">
        <f t="shared" si="6"/>
        <v>0</v>
      </c>
    </row>
    <row r="107" spans="1:8" ht="18">
      <c r="A107" s="39" t="s">
        <v>85</v>
      </c>
      <c r="B107" s="44" t="s">
        <v>107</v>
      </c>
      <c r="C107" s="42">
        <v>0.26</v>
      </c>
      <c r="D107" s="52">
        <f t="shared" si="4"/>
        <v>0.6552</v>
      </c>
      <c r="E107" s="53"/>
      <c r="F107" s="40">
        <f t="shared" si="5"/>
        <v>0</v>
      </c>
      <c r="G107" s="55"/>
      <c r="H107" s="40">
        <f t="shared" si="6"/>
        <v>0</v>
      </c>
    </row>
    <row r="108" spans="1:8" ht="18">
      <c r="A108" s="39" t="s">
        <v>86</v>
      </c>
      <c r="B108" s="44" t="s">
        <v>107</v>
      </c>
      <c r="C108" s="42">
        <v>0.26</v>
      </c>
      <c r="D108" s="52">
        <f t="shared" si="4"/>
        <v>0.6552</v>
      </c>
      <c r="E108" s="53"/>
      <c r="F108" s="40">
        <f t="shared" si="5"/>
        <v>0</v>
      </c>
      <c r="G108" s="55"/>
      <c r="H108" s="40">
        <f t="shared" si="6"/>
        <v>0</v>
      </c>
    </row>
    <row r="109" spans="1:8" ht="18">
      <c r="A109" s="39" t="s">
        <v>37</v>
      </c>
      <c r="B109" s="44" t="s">
        <v>107</v>
      </c>
      <c r="C109" s="42">
        <v>0.26</v>
      </c>
      <c r="D109" s="52">
        <f t="shared" si="4"/>
        <v>0.6552</v>
      </c>
      <c r="E109" s="53"/>
      <c r="F109" s="40">
        <f t="shared" si="5"/>
        <v>0</v>
      </c>
      <c r="G109" s="55"/>
      <c r="H109" s="40">
        <f t="shared" si="6"/>
        <v>0</v>
      </c>
    </row>
    <row r="110" spans="1:8" ht="18">
      <c r="A110" s="39" t="s">
        <v>38</v>
      </c>
      <c r="B110" s="44" t="s">
        <v>107</v>
      </c>
      <c r="C110" s="42">
        <v>0.26</v>
      </c>
      <c r="D110" s="52">
        <f t="shared" si="4"/>
        <v>0.6552</v>
      </c>
      <c r="E110" s="53"/>
      <c r="F110" s="40">
        <f t="shared" si="5"/>
        <v>0</v>
      </c>
      <c r="G110" s="55"/>
      <c r="H110" s="40">
        <f t="shared" si="6"/>
        <v>0</v>
      </c>
    </row>
    <row r="111" spans="1:8" ht="18">
      <c r="A111" s="39" t="s">
        <v>39</v>
      </c>
      <c r="B111" s="44" t="s">
        <v>107</v>
      </c>
      <c r="C111" s="42">
        <v>0.26</v>
      </c>
      <c r="D111" s="52">
        <f t="shared" si="4"/>
        <v>0.6552</v>
      </c>
      <c r="E111" s="53"/>
      <c r="F111" s="40">
        <f t="shared" si="5"/>
        <v>0</v>
      </c>
      <c r="G111" s="55"/>
      <c r="H111" s="40">
        <f t="shared" si="6"/>
        <v>0</v>
      </c>
    </row>
    <row r="112" spans="1:8" ht="18">
      <c r="A112" s="39" t="s">
        <v>40</v>
      </c>
      <c r="B112" s="44" t="s">
        <v>107</v>
      </c>
      <c r="C112" s="42">
        <v>0.26</v>
      </c>
      <c r="D112" s="52">
        <f t="shared" si="4"/>
        <v>0.6552</v>
      </c>
      <c r="E112" s="53"/>
      <c r="F112" s="40">
        <f t="shared" si="5"/>
        <v>0</v>
      </c>
      <c r="G112" s="55"/>
      <c r="H112" s="40">
        <f t="shared" si="6"/>
        <v>0</v>
      </c>
    </row>
    <row r="113" spans="1:8" ht="18">
      <c r="A113" s="39" t="s">
        <v>41</v>
      </c>
      <c r="B113" s="44" t="s">
        <v>107</v>
      </c>
      <c r="C113" s="42">
        <v>0.26</v>
      </c>
      <c r="D113" s="52">
        <f t="shared" si="4"/>
        <v>0.6552</v>
      </c>
      <c r="E113" s="53"/>
      <c r="F113" s="40">
        <f t="shared" si="5"/>
        <v>0</v>
      </c>
      <c r="G113" s="55"/>
      <c r="H113" s="40">
        <f t="shared" si="6"/>
        <v>0</v>
      </c>
    </row>
    <row r="114" spans="1:8" ht="18">
      <c r="A114" s="39" t="s">
        <v>42</v>
      </c>
      <c r="B114" s="44" t="s">
        <v>107</v>
      </c>
      <c r="C114" s="42">
        <v>0.26</v>
      </c>
      <c r="D114" s="52">
        <f t="shared" si="4"/>
        <v>0.6552</v>
      </c>
      <c r="E114" s="53"/>
      <c r="F114" s="40">
        <f t="shared" si="5"/>
        <v>0</v>
      </c>
      <c r="G114" s="55"/>
      <c r="H114" s="40">
        <f t="shared" si="6"/>
        <v>0</v>
      </c>
    </row>
    <row r="115" spans="1:8" ht="18">
      <c r="A115" s="39" t="s">
        <v>43</v>
      </c>
      <c r="B115" s="44" t="s">
        <v>107</v>
      </c>
      <c r="C115" s="42">
        <v>0.26</v>
      </c>
      <c r="D115" s="52">
        <f t="shared" si="4"/>
        <v>0.6552</v>
      </c>
      <c r="E115" s="53"/>
      <c r="F115" s="40">
        <f t="shared" si="5"/>
        <v>0</v>
      </c>
      <c r="G115" s="55"/>
      <c r="H115" s="40">
        <f t="shared" si="6"/>
        <v>0</v>
      </c>
    </row>
    <row r="116" spans="1:8" ht="18">
      <c r="A116" s="39" t="s">
        <v>44</v>
      </c>
      <c r="B116" s="44" t="s">
        <v>107</v>
      </c>
      <c r="C116" s="42">
        <v>0.26</v>
      </c>
      <c r="D116" s="52">
        <f t="shared" si="4"/>
        <v>0.6552</v>
      </c>
      <c r="E116" s="53"/>
      <c r="F116" s="40">
        <f t="shared" si="5"/>
        <v>0</v>
      </c>
      <c r="G116" s="55"/>
      <c r="H116" s="40">
        <f t="shared" si="6"/>
        <v>0</v>
      </c>
    </row>
    <row r="117" spans="1:8" ht="18">
      <c r="A117" s="39" t="s">
        <v>45</v>
      </c>
      <c r="B117" s="44" t="s">
        <v>107</v>
      </c>
      <c r="C117" s="42">
        <v>0.26</v>
      </c>
      <c r="D117" s="52">
        <f t="shared" si="4"/>
        <v>0.6552</v>
      </c>
      <c r="E117" s="53"/>
      <c r="F117" s="40">
        <f t="shared" si="5"/>
        <v>0</v>
      </c>
      <c r="G117" s="55"/>
      <c r="H117" s="40">
        <f t="shared" si="6"/>
        <v>0</v>
      </c>
    </row>
    <row r="118" spans="1:8" ht="18">
      <c r="A118" s="39" t="s">
        <v>46</v>
      </c>
      <c r="B118" s="44" t="s">
        <v>107</v>
      </c>
      <c r="C118" s="42">
        <v>0.26</v>
      </c>
      <c r="D118" s="52">
        <f t="shared" si="4"/>
        <v>0.6552</v>
      </c>
      <c r="E118" s="53"/>
      <c r="F118" s="40">
        <f t="shared" si="5"/>
        <v>0</v>
      </c>
      <c r="G118" s="55"/>
      <c r="H118" s="40">
        <f t="shared" si="6"/>
        <v>0</v>
      </c>
    </row>
    <row r="119" spans="1:8" ht="18">
      <c r="A119" s="39" t="s">
        <v>87</v>
      </c>
      <c r="B119" s="44" t="s">
        <v>107</v>
      </c>
      <c r="C119" s="42">
        <v>0.26</v>
      </c>
      <c r="D119" s="52">
        <f t="shared" si="4"/>
        <v>0.6552</v>
      </c>
      <c r="E119" s="53"/>
      <c r="F119" s="40">
        <f t="shared" si="5"/>
        <v>0</v>
      </c>
      <c r="G119" s="55"/>
      <c r="H119" s="40">
        <f t="shared" si="6"/>
        <v>0</v>
      </c>
    </row>
    <row r="120" spans="1:8" ht="18">
      <c r="A120" s="39" t="s">
        <v>88</v>
      </c>
      <c r="B120" s="44" t="s">
        <v>107</v>
      </c>
      <c r="C120" s="42">
        <v>0.26</v>
      </c>
      <c r="D120" s="52">
        <f t="shared" si="4"/>
        <v>0.6552</v>
      </c>
      <c r="E120" s="53"/>
      <c r="F120" s="40">
        <f t="shared" si="5"/>
        <v>0</v>
      </c>
      <c r="G120" s="55"/>
      <c r="H120" s="40">
        <f t="shared" si="6"/>
        <v>0</v>
      </c>
    </row>
    <row r="121" spans="1:8" ht="18">
      <c r="A121" s="39" t="s">
        <v>89</v>
      </c>
      <c r="B121" s="44" t="s">
        <v>107</v>
      </c>
      <c r="C121" s="42">
        <v>0.26</v>
      </c>
      <c r="D121" s="52">
        <f t="shared" si="4"/>
        <v>0.6552</v>
      </c>
      <c r="E121" s="53"/>
      <c r="F121" s="40">
        <f t="shared" si="5"/>
        <v>0</v>
      </c>
      <c r="G121" s="55"/>
      <c r="H121" s="40">
        <f t="shared" si="6"/>
        <v>0</v>
      </c>
    </row>
    <row r="122" spans="1:8" ht="18">
      <c r="A122" s="39" t="s">
        <v>90</v>
      </c>
      <c r="B122" s="44" t="s">
        <v>107</v>
      </c>
      <c r="C122" s="42">
        <v>0.26</v>
      </c>
      <c r="D122" s="52">
        <f t="shared" si="4"/>
        <v>0.6552</v>
      </c>
      <c r="E122" s="53"/>
      <c r="F122" s="40">
        <f t="shared" si="5"/>
        <v>0</v>
      </c>
      <c r="G122" s="55"/>
      <c r="H122" s="40">
        <f t="shared" si="6"/>
        <v>0</v>
      </c>
    </row>
    <row r="123" spans="1:8" ht="69.599999999999994" customHeight="1">
      <c r="A123" s="36" t="s">
        <v>21</v>
      </c>
      <c r="B123" s="38" t="s">
        <v>105</v>
      </c>
      <c r="C123" s="36" t="s">
        <v>104</v>
      </c>
      <c r="D123" s="38" t="s">
        <v>115</v>
      </c>
      <c r="E123" s="38" t="s">
        <v>119</v>
      </c>
      <c r="F123" s="38" t="s">
        <v>24</v>
      </c>
      <c r="G123" s="47" t="s">
        <v>117</v>
      </c>
      <c r="H123" s="46" t="s">
        <v>116</v>
      </c>
    </row>
    <row r="124" spans="1:8" ht="18">
      <c r="A124" s="39" t="s">
        <v>25</v>
      </c>
      <c r="B124" s="44" t="s">
        <v>108</v>
      </c>
      <c r="C124" s="42">
        <v>0.31</v>
      </c>
      <c r="D124" s="52">
        <f t="shared" ref="D124:D134" si="7">(C124*1.4)*1.8</f>
        <v>0.78120000000000001</v>
      </c>
      <c r="E124" s="48"/>
      <c r="F124" s="40">
        <f t="shared" ref="F124:F189" si="8">D124*E124</f>
        <v>0</v>
      </c>
      <c r="G124" s="55"/>
      <c r="H124" s="40">
        <f t="shared" ref="H124:H187" si="9">F124-(F124*$G$4)</f>
        <v>0</v>
      </c>
    </row>
    <row r="125" spans="1:8" ht="18">
      <c r="A125" s="39" t="s">
        <v>26</v>
      </c>
      <c r="B125" s="44" t="s">
        <v>108</v>
      </c>
      <c r="C125" s="42">
        <v>0.31</v>
      </c>
      <c r="D125" s="52">
        <f t="shared" si="7"/>
        <v>0.78120000000000001</v>
      </c>
      <c r="E125" s="53"/>
      <c r="F125" s="40">
        <f t="shared" si="8"/>
        <v>0</v>
      </c>
      <c r="G125" s="55"/>
      <c r="H125" s="40">
        <f t="shared" si="9"/>
        <v>0</v>
      </c>
    </row>
    <row r="126" spans="1:8" ht="18">
      <c r="A126" s="39" t="s">
        <v>27</v>
      </c>
      <c r="B126" s="44" t="s">
        <v>108</v>
      </c>
      <c r="C126" s="42">
        <v>0.31</v>
      </c>
      <c r="D126" s="52">
        <f t="shared" si="7"/>
        <v>0.78120000000000001</v>
      </c>
      <c r="E126" s="53"/>
      <c r="F126" s="40">
        <f t="shared" si="8"/>
        <v>0</v>
      </c>
      <c r="G126" s="55"/>
      <c r="H126" s="40">
        <f t="shared" si="9"/>
        <v>0</v>
      </c>
    </row>
    <row r="127" spans="1:8" ht="18">
      <c r="A127" s="39" t="s">
        <v>75</v>
      </c>
      <c r="B127" s="44" t="s">
        <v>108</v>
      </c>
      <c r="C127" s="42">
        <v>0.31</v>
      </c>
      <c r="D127" s="52">
        <f t="shared" si="7"/>
        <v>0.78120000000000001</v>
      </c>
      <c r="E127" s="53"/>
      <c r="F127" s="40">
        <f t="shared" si="8"/>
        <v>0</v>
      </c>
      <c r="G127" s="55"/>
      <c r="H127" s="40">
        <f t="shared" si="9"/>
        <v>0</v>
      </c>
    </row>
    <row r="128" spans="1:8" ht="18">
      <c r="A128" s="39" t="s">
        <v>28</v>
      </c>
      <c r="B128" s="44" t="s">
        <v>108</v>
      </c>
      <c r="C128" s="42">
        <v>0.31</v>
      </c>
      <c r="D128" s="52">
        <f t="shared" si="7"/>
        <v>0.78120000000000001</v>
      </c>
      <c r="E128" s="53"/>
      <c r="F128" s="40">
        <f t="shared" si="8"/>
        <v>0</v>
      </c>
      <c r="G128" s="55"/>
      <c r="H128" s="40">
        <f t="shared" si="9"/>
        <v>0</v>
      </c>
    </row>
    <row r="129" spans="1:8" ht="18">
      <c r="A129" s="39" t="s">
        <v>29</v>
      </c>
      <c r="B129" s="44" t="s">
        <v>108</v>
      </c>
      <c r="C129" s="42">
        <v>0.31</v>
      </c>
      <c r="D129" s="52">
        <f t="shared" si="7"/>
        <v>0.78120000000000001</v>
      </c>
      <c r="E129" s="53"/>
      <c r="F129" s="40">
        <f t="shared" si="8"/>
        <v>0</v>
      </c>
      <c r="G129" s="55"/>
      <c r="H129" s="40">
        <f t="shared" si="9"/>
        <v>0</v>
      </c>
    </row>
    <row r="130" spans="1:8" ht="18">
      <c r="A130" s="39" t="s">
        <v>30</v>
      </c>
      <c r="B130" s="44" t="s">
        <v>108</v>
      </c>
      <c r="C130" s="42">
        <v>0.31</v>
      </c>
      <c r="D130" s="52">
        <f t="shared" si="7"/>
        <v>0.78120000000000001</v>
      </c>
      <c r="E130" s="53"/>
      <c r="F130" s="40">
        <f t="shared" si="8"/>
        <v>0</v>
      </c>
      <c r="G130" s="55"/>
      <c r="H130" s="40">
        <f t="shared" si="9"/>
        <v>0</v>
      </c>
    </row>
    <row r="131" spans="1:8" ht="18">
      <c r="A131" s="39" t="s">
        <v>76</v>
      </c>
      <c r="B131" s="44" t="s">
        <v>108</v>
      </c>
      <c r="C131" s="42">
        <v>0.31</v>
      </c>
      <c r="D131" s="52">
        <f t="shared" si="7"/>
        <v>0.78120000000000001</v>
      </c>
      <c r="E131" s="53"/>
      <c r="F131" s="40">
        <f t="shared" si="8"/>
        <v>0</v>
      </c>
      <c r="G131" s="55"/>
      <c r="H131" s="40">
        <f t="shared" si="9"/>
        <v>0</v>
      </c>
    </row>
    <row r="132" spans="1:8" ht="18">
      <c r="A132" s="39" t="s">
        <v>32</v>
      </c>
      <c r="B132" s="44" t="s">
        <v>108</v>
      </c>
      <c r="C132" s="42">
        <v>0.31</v>
      </c>
      <c r="D132" s="52">
        <f t="shared" si="7"/>
        <v>0.78120000000000001</v>
      </c>
      <c r="E132" s="53"/>
      <c r="F132" s="40">
        <f t="shared" si="8"/>
        <v>0</v>
      </c>
      <c r="G132" s="55"/>
      <c r="H132" s="40">
        <f t="shared" si="9"/>
        <v>0</v>
      </c>
    </row>
    <row r="133" spans="1:8" ht="18">
      <c r="A133" s="39" t="s">
        <v>33</v>
      </c>
      <c r="B133" s="44" t="s">
        <v>108</v>
      </c>
      <c r="C133" s="42">
        <v>0.31</v>
      </c>
      <c r="D133" s="52">
        <f t="shared" si="7"/>
        <v>0.78120000000000001</v>
      </c>
      <c r="E133" s="53"/>
      <c r="F133" s="40">
        <f t="shared" si="8"/>
        <v>0</v>
      </c>
      <c r="G133" s="55"/>
      <c r="H133" s="40">
        <f t="shared" si="9"/>
        <v>0</v>
      </c>
    </row>
    <row r="134" spans="1:8" ht="18">
      <c r="A134" s="39" t="s">
        <v>48</v>
      </c>
      <c r="B134" s="44" t="s">
        <v>108</v>
      </c>
      <c r="C134" s="42">
        <v>0.31</v>
      </c>
      <c r="D134" s="52">
        <f t="shared" si="7"/>
        <v>0.78120000000000001</v>
      </c>
      <c r="E134" s="53"/>
      <c r="F134" s="40">
        <f t="shared" si="8"/>
        <v>0</v>
      </c>
      <c r="G134" s="55"/>
      <c r="H134" s="40">
        <f t="shared" si="9"/>
        <v>0</v>
      </c>
    </row>
    <row r="135" spans="1:8" ht="18">
      <c r="A135" s="39" t="s">
        <v>78</v>
      </c>
      <c r="B135" s="44" t="s">
        <v>108</v>
      </c>
      <c r="C135" s="42">
        <v>0.31</v>
      </c>
      <c r="D135" s="52">
        <f t="shared" ref="D135:D187" si="10">(C135*1.4)*1.8</f>
        <v>0.78120000000000001</v>
      </c>
      <c r="E135" s="53"/>
      <c r="F135" s="40">
        <f t="shared" si="8"/>
        <v>0</v>
      </c>
      <c r="G135" s="55"/>
      <c r="H135" s="40">
        <f t="shared" si="9"/>
        <v>0</v>
      </c>
    </row>
    <row r="136" spans="1:8" ht="18">
      <c r="A136" s="39" t="s">
        <v>49</v>
      </c>
      <c r="B136" s="44" t="s">
        <v>108</v>
      </c>
      <c r="C136" s="42">
        <v>0.31</v>
      </c>
      <c r="D136" s="52">
        <f t="shared" si="10"/>
        <v>0.78120000000000001</v>
      </c>
      <c r="E136" s="53"/>
      <c r="F136" s="40">
        <f t="shared" si="8"/>
        <v>0</v>
      </c>
      <c r="G136" s="55"/>
      <c r="H136" s="40">
        <f t="shared" si="9"/>
        <v>0</v>
      </c>
    </row>
    <row r="137" spans="1:8" ht="18">
      <c r="A137" s="39" t="s">
        <v>50</v>
      </c>
      <c r="B137" s="44" t="s">
        <v>108</v>
      </c>
      <c r="C137" s="42">
        <v>0.31</v>
      </c>
      <c r="D137" s="52">
        <f t="shared" si="10"/>
        <v>0.78120000000000001</v>
      </c>
      <c r="E137" s="53"/>
      <c r="F137" s="40">
        <f t="shared" si="8"/>
        <v>0</v>
      </c>
      <c r="G137" s="55"/>
      <c r="H137" s="40">
        <f t="shared" si="9"/>
        <v>0</v>
      </c>
    </row>
    <row r="138" spans="1:8" ht="18">
      <c r="A138" s="39" t="s">
        <v>51</v>
      </c>
      <c r="B138" s="44" t="s">
        <v>108</v>
      </c>
      <c r="C138" s="42">
        <v>0.31</v>
      </c>
      <c r="D138" s="52">
        <f t="shared" si="10"/>
        <v>0.78120000000000001</v>
      </c>
      <c r="E138" s="53"/>
      <c r="F138" s="40">
        <f t="shared" si="8"/>
        <v>0</v>
      </c>
      <c r="G138" s="55"/>
      <c r="H138" s="40">
        <f t="shared" si="9"/>
        <v>0</v>
      </c>
    </row>
    <row r="139" spans="1:8" ht="18">
      <c r="A139" s="39" t="s">
        <v>52</v>
      </c>
      <c r="B139" s="44" t="s">
        <v>108</v>
      </c>
      <c r="C139" s="42">
        <v>0.31</v>
      </c>
      <c r="D139" s="52">
        <f t="shared" si="10"/>
        <v>0.78120000000000001</v>
      </c>
      <c r="E139" s="53"/>
      <c r="F139" s="40">
        <f t="shared" si="8"/>
        <v>0</v>
      </c>
      <c r="G139" s="55"/>
      <c r="H139" s="40">
        <f t="shared" si="9"/>
        <v>0</v>
      </c>
    </row>
    <row r="140" spans="1:8" ht="18">
      <c r="A140" s="39" t="s">
        <v>53</v>
      </c>
      <c r="B140" s="44" t="s">
        <v>108</v>
      </c>
      <c r="C140" s="42">
        <v>0.31</v>
      </c>
      <c r="D140" s="52">
        <f t="shared" si="10"/>
        <v>0.78120000000000001</v>
      </c>
      <c r="E140" s="53"/>
      <c r="F140" s="40">
        <f t="shared" si="8"/>
        <v>0</v>
      </c>
      <c r="G140" s="55"/>
      <c r="H140" s="40">
        <f t="shared" si="9"/>
        <v>0</v>
      </c>
    </row>
    <row r="141" spans="1:8" ht="18">
      <c r="A141" s="39" t="s">
        <v>54</v>
      </c>
      <c r="B141" s="44" t="s">
        <v>108</v>
      </c>
      <c r="C141" s="42">
        <v>0.31</v>
      </c>
      <c r="D141" s="52">
        <f t="shared" si="10"/>
        <v>0.78120000000000001</v>
      </c>
      <c r="E141" s="53"/>
      <c r="F141" s="40">
        <f t="shared" si="8"/>
        <v>0</v>
      </c>
      <c r="G141" s="55"/>
      <c r="H141" s="40">
        <f t="shared" si="9"/>
        <v>0</v>
      </c>
    </row>
    <row r="142" spans="1:8" ht="18">
      <c r="A142" s="39" t="s">
        <v>55</v>
      </c>
      <c r="B142" s="44" t="s">
        <v>108</v>
      </c>
      <c r="C142" s="42">
        <v>0.31</v>
      </c>
      <c r="D142" s="52">
        <f t="shared" si="10"/>
        <v>0.78120000000000001</v>
      </c>
      <c r="E142" s="53"/>
      <c r="F142" s="40">
        <f t="shared" si="8"/>
        <v>0</v>
      </c>
      <c r="G142" s="55"/>
      <c r="H142" s="40">
        <f t="shared" si="9"/>
        <v>0</v>
      </c>
    </row>
    <row r="143" spans="1:8" ht="18">
      <c r="A143" s="39" t="s">
        <v>56</v>
      </c>
      <c r="B143" s="44" t="s">
        <v>108</v>
      </c>
      <c r="C143" s="42">
        <v>0.31</v>
      </c>
      <c r="D143" s="52">
        <f t="shared" si="10"/>
        <v>0.78120000000000001</v>
      </c>
      <c r="E143" s="53"/>
      <c r="F143" s="40">
        <f t="shared" si="8"/>
        <v>0</v>
      </c>
      <c r="G143" s="55"/>
      <c r="H143" s="40">
        <f t="shared" si="9"/>
        <v>0</v>
      </c>
    </row>
    <row r="144" spans="1:8" ht="18">
      <c r="A144" s="39" t="s">
        <v>79</v>
      </c>
      <c r="B144" s="44" t="s">
        <v>108</v>
      </c>
      <c r="C144" s="42">
        <v>0.31</v>
      </c>
      <c r="D144" s="52">
        <f t="shared" si="10"/>
        <v>0.78120000000000001</v>
      </c>
      <c r="E144" s="53"/>
      <c r="F144" s="40">
        <f t="shared" si="8"/>
        <v>0</v>
      </c>
      <c r="G144" s="55"/>
      <c r="H144" s="40">
        <f t="shared" si="9"/>
        <v>0</v>
      </c>
    </row>
    <row r="145" spans="1:8" ht="18">
      <c r="A145" s="39" t="s">
        <v>57</v>
      </c>
      <c r="B145" s="44" t="s">
        <v>108</v>
      </c>
      <c r="C145" s="42">
        <v>0.31</v>
      </c>
      <c r="D145" s="52">
        <f t="shared" si="10"/>
        <v>0.78120000000000001</v>
      </c>
      <c r="E145" s="53"/>
      <c r="F145" s="40">
        <f t="shared" si="8"/>
        <v>0</v>
      </c>
      <c r="G145" s="55"/>
      <c r="H145" s="40">
        <f t="shared" si="9"/>
        <v>0</v>
      </c>
    </row>
    <row r="146" spans="1:8" ht="18">
      <c r="A146" s="39" t="s">
        <v>58</v>
      </c>
      <c r="B146" s="44" t="s">
        <v>108</v>
      </c>
      <c r="C146" s="42">
        <v>0.31</v>
      </c>
      <c r="D146" s="52">
        <f t="shared" si="10"/>
        <v>0.78120000000000001</v>
      </c>
      <c r="E146" s="53"/>
      <c r="F146" s="40">
        <f t="shared" si="8"/>
        <v>0</v>
      </c>
      <c r="G146" s="55"/>
      <c r="H146" s="40">
        <f t="shared" si="9"/>
        <v>0</v>
      </c>
    </row>
    <row r="147" spans="1:8" ht="18">
      <c r="A147" s="39" t="s">
        <v>59</v>
      </c>
      <c r="B147" s="44" t="s">
        <v>108</v>
      </c>
      <c r="C147" s="42">
        <v>0.31</v>
      </c>
      <c r="D147" s="52">
        <f t="shared" si="10"/>
        <v>0.78120000000000001</v>
      </c>
      <c r="E147" s="53"/>
      <c r="F147" s="40">
        <f t="shared" si="8"/>
        <v>0</v>
      </c>
      <c r="G147" s="55"/>
      <c r="H147" s="40">
        <f t="shared" si="9"/>
        <v>0</v>
      </c>
    </row>
    <row r="148" spans="1:8" ht="18">
      <c r="A148" s="39" t="s">
        <v>60</v>
      </c>
      <c r="B148" s="44" t="s">
        <v>108</v>
      </c>
      <c r="C148" s="42">
        <v>0.31</v>
      </c>
      <c r="D148" s="52">
        <f t="shared" si="10"/>
        <v>0.78120000000000001</v>
      </c>
      <c r="E148" s="53"/>
      <c r="F148" s="40">
        <f t="shared" si="8"/>
        <v>0</v>
      </c>
      <c r="G148" s="55"/>
      <c r="H148" s="40">
        <f t="shared" si="9"/>
        <v>0</v>
      </c>
    </row>
    <row r="149" spans="1:8" ht="18">
      <c r="A149" s="39" t="s">
        <v>61</v>
      </c>
      <c r="B149" s="44" t="s">
        <v>108</v>
      </c>
      <c r="C149" s="42">
        <v>0.31</v>
      </c>
      <c r="D149" s="52">
        <f t="shared" si="10"/>
        <v>0.78120000000000001</v>
      </c>
      <c r="E149" s="53"/>
      <c r="F149" s="40">
        <f t="shared" si="8"/>
        <v>0</v>
      </c>
      <c r="G149" s="55"/>
      <c r="H149" s="40">
        <f t="shared" si="9"/>
        <v>0</v>
      </c>
    </row>
    <row r="150" spans="1:8" ht="18">
      <c r="A150" s="39" t="s">
        <v>62</v>
      </c>
      <c r="B150" s="44" t="s">
        <v>108</v>
      </c>
      <c r="C150" s="42">
        <v>0.31</v>
      </c>
      <c r="D150" s="52">
        <f t="shared" si="10"/>
        <v>0.78120000000000001</v>
      </c>
      <c r="E150" s="53"/>
      <c r="F150" s="40">
        <f t="shared" si="8"/>
        <v>0</v>
      </c>
      <c r="G150" s="55"/>
      <c r="H150" s="40">
        <f t="shared" si="9"/>
        <v>0</v>
      </c>
    </row>
    <row r="151" spans="1:8" ht="18">
      <c r="A151" s="39" t="s">
        <v>63</v>
      </c>
      <c r="B151" s="44" t="s">
        <v>108</v>
      </c>
      <c r="C151" s="42">
        <v>0.31</v>
      </c>
      <c r="D151" s="52">
        <f t="shared" si="10"/>
        <v>0.78120000000000001</v>
      </c>
      <c r="E151" s="53"/>
      <c r="F151" s="40">
        <f t="shared" si="8"/>
        <v>0</v>
      </c>
      <c r="G151" s="55"/>
      <c r="H151" s="40">
        <f t="shared" si="9"/>
        <v>0</v>
      </c>
    </row>
    <row r="152" spans="1:8" ht="18">
      <c r="A152" s="39" t="s">
        <v>64</v>
      </c>
      <c r="B152" s="44" t="s">
        <v>108</v>
      </c>
      <c r="C152" s="42">
        <v>0.31</v>
      </c>
      <c r="D152" s="52">
        <f t="shared" si="10"/>
        <v>0.78120000000000001</v>
      </c>
      <c r="E152" s="53"/>
      <c r="F152" s="40">
        <f t="shared" si="8"/>
        <v>0</v>
      </c>
      <c r="G152" s="55"/>
      <c r="H152" s="40">
        <f t="shared" si="9"/>
        <v>0</v>
      </c>
    </row>
    <row r="153" spans="1:8" ht="18">
      <c r="A153" s="39" t="s">
        <v>65</v>
      </c>
      <c r="B153" s="44" t="s">
        <v>108</v>
      </c>
      <c r="C153" s="42">
        <v>0.31</v>
      </c>
      <c r="D153" s="52">
        <f t="shared" si="10"/>
        <v>0.78120000000000001</v>
      </c>
      <c r="E153" s="53"/>
      <c r="F153" s="40">
        <f t="shared" si="8"/>
        <v>0</v>
      </c>
      <c r="G153" s="55"/>
      <c r="H153" s="40">
        <f t="shared" si="9"/>
        <v>0</v>
      </c>
    </row>
    <row r="154" spans="1:8" ht="18">
      <c r="A154" s="39" t="s">
        <v>66</v>
      </c>
      <c r="B154" s="44" t="s">
        <v>108</v>
      </c>
      <c r="C154" s="42">
        <v>0.31</v>
      </c>
      <c r="D154" s="52">
        <f t="shared" si="10"/>
        <v>0.78120000000000001</v>
      </c>
      <c r="E154" s="53"/>
      <c r="F154" s="40">
        <f t="shared" si="8"/>
        <v>0</v>
      </c>
      <c r="G154" s="55"/>
      <c r="H154" s="40">
        <f t="shared" si="9"/>
        <v>0</v>
      </c>
    </row>
    <row r="155" spans="1:8" ht="18">
      <c r="A155" s="39" t="s">
        <v>67</v>
      </c>
      <c r="B155" s="44" t="s">
        <v>108</v>
      </c>
      <c r="C155" s="42">
        <v>0.31</v>
      </c>
      <c r="D155" s="52">
        <f t="shared" si="10"/>
        <v>0.78120000000000001</v>
      </c>
      <c r="E155" s="53"/>
      <c r="F155" s="40">
        <f t="shared" si="8"/>
        <v>0</v>
      </c>
      <c r="G155" s="55"/>
      <c r="H155" s="40">
        <f t="shared" si="9"/>
        <v>0</v>
      </c>
    </row>
    <row r="156" spans="1:8" ht="18">
      <c r="A156" s="39" t="s">
        <v>68</v>
      </c>
      <c r="B156" s="44" t="s">
        <v>108</v>
      </c>
      <c r="C156" s="42">
        <v>0.31</v>
      </c>
      <c r="D156" s="52">
        <f t="shared" si="10"/>
        <v>0.78120000000000001</v>
      </c>
      <c r="E156" s="53"/>
      <c r="F156" s="40">
        <f t="shared" si="8"/>
        <v>0</v>
      </c>
      <c r="G156" s="55"/>
      <c r="H156" s="40">
        <f t="shared" si="9"/>
        <v>0</v>
      </c>
    </row>
    <row r="157" spans="1:8" ht="18">
      <c r="A157" s="39" t="s">
        <v>69</v>
      </c>
      <c r="B157" s="44" t="s">
        <v>108</v>
      </c>
      <c r="C157" s="42">
        <v>0.31</v>
      </c>
      <c r="D157" s="52">
        <f t="shared" si="10"/>
        <v>0.78120000000000001</v>
      </c>
      <c r="E157" s="53"/>
      <c r="F157" s="40">
        <f t="shared" si="8"/>
        <v>0</v>
      </c>
      <c r="G157" s="55"/>
      <c r="H157" s="40">
        <f t="shared" si="9"/>
        <v>0</v>
      </c>
    </row>
    <row r="158" spans="1:8" ht="18">
      <c r="A158" s="39" t="s">
        <v>70</v>
      </c>
      <c r="B158" s="44" t="s">
        <v>108</v>
      </c>
      <c r="C158" s="42">
        <v>0.31</v>
      </c>
      <c r="D158" s="52">
        <f t="shared" si="10"/>
        <v>0.78120000000000001</v>
      </c>
      <c r="E158" s="53"/>
      <c r="F158" s="40">
        <f t="shared" si="8"/>
        <v>0</v>
      </c>
      <c r="G158" s="55"/>
      <c r="H158" s="40">
        <f t="shared" si="9"/>
        <v>0</v>
      </c>
    </row>
    <row r="159" spans="1:8" ht="18">
      <c r="A159" s="39" t="s">
        <v>71</v>
      </c>
      <c r="B159" s="44" t="s">
        <v>108</v>
      </c>
      <c r="C159" s="42">
        <v>0.31</v>
      </c>
      <c r="D159" s="52">
        <f t="shared" si="10"/>
        <v>0.78120000000000001</v>
      </c>
      <c r="E159" s="53"/>
      <c r="F159" s="40">
        <f t="shared" si="8"/>
        <v>0</v>
      </c>
      <c r="G159" s="55"/>
      <c r="H159" s="40">
        <f t="shared" si="9"/>
        <v>0</v>
      </c>
    </row>
    <row r="160" spans="1:8" ht="18">
      <c r="A160" s="39" t="s">
        <v>72</v>
      </c>
      <c r="B160" s="44" t="s">
        <v>108</v>
      </c>
      <c r="C160" s="42">
        <v>0.31</v>
      </c>
      <c r="D160" s="52">
        <f t="shared" si="10"/>
        <v>0.78120000000000001</v>
      </c>
      <c r="E160" s="53"/>
      <c r="F160" s="40">
        <f t="shared" si="8"/>
        <v>0</v>
      </c>
      <c r="G160" s="55"/>
      <c r="H160" s="40">
        <f t="shared" si="9"/>
        <v>0</v>
      </c>
    </row>
    <row r="161" spans="1:8" ht="18">
      <c r="A161" s="39" t="s">
        <v>73</v>
      </c>
      <c r="B161" s="44" t="s">
        <v>108</v>
      </c>
      <c r="C161" s="42">
        <v>0.31</v>
      </c>
      <c r="D161" s="52">
        <f t="shared" si="10"/>
        <v>0.78120000000000001</v>
      </c>
      <c r="E161" s="53"/>
      <c r="F161" s="40">
        <f t="shared" si="8"/>
        <v>0</v>
      </c>
      <c r="G161" s="55"/>
      <c r="H161" s="40">
        <f t="shared" si="9"/>
        <v>0</v>
      </c>
    </row>
    <row r="162" spans="1:8" ht="18">
      <c r="A162" s="39" t="s">
        <v>74</v>
      </c>
      <c r="B162" s="44" t="s">
        <v>108</v>
      </c>
      <c r="C162" s="42">
        <v>0.31</v>
      </c>
      <c r="D162" s="52">
        <f t="shared" si="10"/>
        <v>0.78120000000000001</v>
      </c>
      <c r="E162" s="53"/>
      <c r="F162" s="40">
        <f t="shared" si="8"/>
        <v>0</v>
      </c>
      <c r="G162" s="55"/>
      <c r="H162" s="40">
        <f t="shared" si="9"/>
        <v>0</v>
      </c>
    </row>
    <row r="163" spans="1:8" ht="18">
      <c r="A163" s="39" t="s">
        <v>47</v>
      </c>
      <c r="B163" s="44" t="s">
        <v>108</v>
      </c>
      <c r="C163" s="42">
        <v>0.31</v>
      </c>
      <c r="D163" s="52">
        <f t="shared" si="10"/>
        <v>0.78120000000000001</v>
      </c>
      <c r="E163" s="53"/>
      <c r="F163" s="40">
        <f t="shared" si="8"/>
        <v>0</v>
      </c>
      <c r="G163" s="55"/>
      <c r="H163" s="40">
        <f t="shared" si="9"/>
        <v>0</v>
      </c>
    </row>
    <row r="164" spans="1:8" ht="18">
      <c r="A164" s="39" t="s">
        <v>80</v>
      </c>
      <c r="B164" s="44" t="s">
        <v>108</v>
      </c>
      <c r="C164" s="42">
        <v>0.31</v>
      </c>
      <c r="D164" s="52">
        <f t="shared" si="10"/>
        <v>0.78120000000000001</v>
      </c>
      <c r="E164" s="53"/>
      <c r="F164" s="40">
        <f t="shared" si="8"/>
        <v>0</v>
      </c>
      <c r="G164" s="55"/>
      <c r="H164" s="40">
        <f t="shared" si="9"/>
        <v>0</v>
      </c>
    </row>
    <row r="165" spans="1:8" ht="18">
      <c r="A165" s="39" t="s">
        <v>81</v>
      </c>
      <c r="B165" s="44" t="s">
        <v>108</v>
      </c>
      <c r="C165" s="42">
        <v>0.31</v>
      </c>
      <c r="D165" s="52">
        <f t="shared" si="10"/>
        <v>0.78120000000000001</v>
      </c>
      <c r="E165" s="53"/>
      <c r="F165" s="40">
        <f t="shared" si="8"/>
        <v>0</v>
      </c>
      <c r="G165" s="55"/>
      <c r="H165" s="40">
        <f t="shared" si="9"/>
        <v>0</v>
      </c>
    </row>
    <row r="166" spans="1:8" ht="18">
      <c r="A166" s="39" t="s">
        <v>82</v>
      </c>
      <c r="B166" s="44" t="s">
        <v>108</v>
      </c>
      <c r="C166" s="42">
        <v>0.31</v>
      </c>
      <c r="D166" s="52">
        <f t="shared" si="10"/>
        <v>0.78120000000000001</v>
      </c>
      <c r="E166" s="53"/>
      <c r="F166" s="40">
        <f t="shared" si="8"/>
        <v>0</v>
      </c>
      <c r="G166" s="55"/>
      <c r="H166" s="40">
        <f t="shared" si="9"/>
        <v>0</v>
      </c>
    </row>
    <row r="167" spans="1:8" ht="18">
      <c r="A167" s="39" t="s">
        <v>83</v>
      </c>
      <c r="B167" s="44" t="s">
        <v>108</v>
      </c>
      <c r="C167" s="42">
        <v>0.31</v>
      </c>
      <c r="D167" s="52">
        <f t="shared" si="10"/>
        <v>0.78120000000000001</v>
      </c>
      <c r="E167" s="53"/>
      <c r="F167" s="40">
        <f t="shared" si="8"/>
        <v>0</v>
      </c>
      <c r="G167" s="55"/>
      <c r="H167" s="40">
        <f t="shared" si="9"/>
        <v>0</v>
      </c>
    </row>
    <row r="168" spans="1:8" ht="18">
      <c r="A168" s="39" t="s">
        <v>34</v>
      </c>
      <c r="B168" s="44" t="s">
        <v>108</v>
      </c>
      <c r="C168" s="42">
        <v>0.31</v>
      </c>
      <c r="D168" s="52">
        <f t="shared" si="10"/>
        <v>0.78120000000000001</v>
      </c>
      <c r="E168" s="53"/>
      <c r="F168" s="40">
        <f t="shared" si="8"/>
        <v>0</v>
      </c>
      <c r="G168" s="55"/>
      <c r="H168" s="40">
        <f t="shared" si="9"/>
        <v>0</v>
      </c>
    </row>
    <row r="169" spans="1:8" ht="18">
      <c r="A169" s="39" t="s">
        <v>35</v>
      </c>
      <c r="B169" s="44" t="s">
        <v>108</v>
      </c>
      <c r="C169" s="42">
        <v>0.31</v>
      </c>
      <c r="D169" s="52">
        <f t="shared" si="10"/>
        <v>0.78120000000000001</v>
      </c>
      <c r="E169" s="53"/>
      <c r="F169" s="40">
        <f t="shared" si="8"/>
        <v>0</v>
      </c>
      <c r="G169" s="55"/>
      <c r="H169" s="40">
        <f t="shared" si="9"/>
        <v>0</v>
      </c>
    </row>
    <row r="170" spans="1:8" ht="18">
      <c r="A170" s="39" t="s">
        <v>36</v>
      </c>
      <c r="B170" s="44" t="s">
        <v>108</v>
      </c>
      <c r="C170" s="42">
        <v>0.31</v>
      </c>
      <c r="D170" s="52">
        <f t="shared" si="10"/>
        <v>0.78120000000000001</v>
      </c>
      <c r="E170" s="53"/>
      <c r="F170" s="40">
        <f t="shared" si="8"/>
        <v>0</v>
      </c>
      <c r="G170" s="55"/>
      <c r="H170" s="40">
        <f t="shared" si="9"/>
        <v>0</v>
      </c>
    </row>
    <row r="171" spans="1:8" ht="18">
      <c r="A171" s="39" t="s">
        <v>84</v>
      </c>
      <c r="B171" s="44" t="s">
        <v>108</v>
      </c>
      <c r="C171" s="42">
        <v>0.31</v>
      </c>
      <c r="D171" s="52">
        <f t="shared" si="10"/>
        <v>0.78120000000000001</v>
      </c>
      <c r="E171" s="53"/>
      <c r="F171" s="40">
        <f t="shared" si="8"/>
        <v>0</v>
      </c>
      <c r="G171" s="55"/>
      <c r="H171" s="40">
        <f t="shared" si="9"/>
        <v>0</v>
      </c>
    </row>
    <row r="172" spans="1:8" ht="18">
      <c r="A172" s="39" t="s">
        <v>85</v>
      </c>
      <c r="B172" s="44" t="s">
        <v>108</v>
      </c>
      <c r="C172" s="42">
        <v>0.31</v>
      </c>
      <c r="D172" s="52">
        <f t="shared" si="10"/>
        <v>0.78120000000000001</v>
      </c>
      <c r="E172" s="53"/>
      <c r="F172" s="40">
        <f t="shared" si="8"/>
        <v>0</v>
      </c>
      <c r="G172" s="55"/>
      <c r="H172" s="40">
        <f t="shared" si="9"/>
        <v>0</v>
      </c>
    </row>
    <row r="173" spans="1:8" ht="18">
      <c r="A173" s="39" t="s">
        <v>86</v>
      </c>
      <c r="B173" s="44" t="s">
        <v>108</v>
      </c>
      <c r="C173" s="42">
        <v>0.31</v>
      </c>
      <c r="D173" s="52">
        <f t="shared" si="10"/>
        <v>0.78120000000000001</v>
      </c>
      <c r="E173" s="53"/>
      <c r="F173" s="40">
        <f t="shared" si="8"/>
        <v>0</v>
      </c>
      <c r="G173" s="55"/>
      <c r="H173" s="40">
        <f t="shared" si="9"/>
        <v>0</v>
      </c>
    </row>
    <row r="174" spans="1:8" ht="18">
      <c r="A174" s="39" t="s">
        <v>37</v>
      </c>
      <c r="B174" s="44" t="s">
        <v>108</v>
      </c>
      <c r="C174" s="42">
        <v>0.31</v>
      </c>
      <c r="D174" s="52">
        <f t="shared" si="10"/>
        <v>0.78120000000000001</v>
      </c>
      <c r="E174" s="53"/>
      <c r="F174" s="40">
        <f t="shared" si="8"/>
        <v>0</v>
      </c>
      <c r="G174" s="55"/>
      <c r="H174" s="40">
        <f t="shared" si="9"/>
        <v>0</v>
      </c>
    </row>
    <row r="175" spans="1:8" ht="18">
      <c r="A175" s="39" t="s">
        <v>38</v>
      </c>
      <c r="B175" s="44" t="s">
        <v>108</v>
      </c>
      <c r="C175" s="42">
        <v>0.31</v>
      </c>
      <c r="D175" s="52">
        <f t="shared" si="10"/>
        <v>0.78120000000000001</v>
      </c>
      <c r="E175" s="53"/>
      <c r="F175" s="40">
        <f t="shared" si="8"/>
        <v>0</v>
      </c>
      <c r="G175" s="55"/>
      <c r="H175" s="40">
        <f t="shared" si="9"/>
        <v>0</v>
      </c>
    </row>
    <row r="176" spans="1:8" ht="18">
      <c r="A176" s="39" t="s">
        <v>39</v>
      </c>
      <c r="B176" s="44" t="s">
        <v>108</v>
      </c>
      <c r="C176" s="42">
        <v>0.31</v>
      </c>
      <c r="D176" s="52">
        <f t="shared" si="10"/>
        <v>0.78120000000000001</v>
      </c>
      <c r="E176" s="53"/>
      <c r="F176" s="40">
        <f t="shared" si="8"/>
        <v>0</v>
      </c>
      <c r="G176" s="55"/>
      <c r="H176" s="40">
        <f t="shared" si="9"/>
        <v>0</v>
      </c>
    </row>
    <row r="177" spans="1:8" ht="18">
      <c r="A177" s="39" t="s">
        <v>40</v>
      </c>
      <c r="B177" s="44" t="s">
        <v>108</v>
      </c>
      <c r="C177" s="42">
        <v>0.31</v>
      </c>
      <c r="D177" s="52">
        <f t="shared" si="10"/>
        <v>0.78120000000000001</v>
      </c>
      <c r="E177" s="53"/>
      <c r="F177" s="40">
        <f t="shared" si="8"/>
        <v>0</v>
      </c>
      <c r="G177" s="55"/>
      <c r="H177" s="40">
        <f t="shared" si="9"/>
        <v>0</v>
      </c>
    </row>
    <row r="178" spans="1:8" ht="18">
      <c r="A178" s="39" t="s">
        <v>41</v>
      </c>
      <c r="B178" s="44" t="s">
        <v>108</v>
      </c>
      <c r="C178" s="42">
        <v>0.31</v>
      </c>
      <c r="D178" s="52">
        <f t="shared" si="10"/>
        <v>0.78120000000000001</v>
      </c>
      <c r="E178" s="53"/>
      <c r="F178" s="40">
        <f t="shared" si="8"/>
        <v>0</v>
      </c>
      <c r="G178" s="55"/>
      <c r="H178" s="40">
        <f t="shared" si="9"/>
        <v>0</v>
      </c>
    </row>
    <row r="179" spans="1:8" ht="18">
      <c r="A179" s="39" t="s">
        <v>42</v>
      </c>
      <c r="B179" s="44" t="s">
        <v>108</v>
      </c>
      <c r="C179" s="42">
        <v>0.31</v>
      </c>
      <c r="D179" s="52">
        <f t="shared" si="10"/>
        <v>0.78120000000000001</v>
      </c>
      <c r="E179" s="53"/>
      <c r="F179" s="40">
        <f t="shared" si="8"/>
        <v>0</v>
      </c>
      <c r="G179" s="55"/>
      <c r="H179" s="40">
        <f t="shared" si="9"/>
        <v>0</v>
      </c>
    </row>
    <row r="180" spans="1:8" ht="18">
      <c r="A180" s="39" t="s">
        <v>43</v>
      </c>
      <c r="B180" s="44" t="s">
        <v>108</v>
      </c>
      <c r="C180" s="42">
        <v>0.31</v>
      </c>
      <c r="D180" s="52">
        <f t="shared" si="10"/>
        <v>0.78120000000000001</v>
      </c>
      <c r="E180" s="53"/>
      <c r="F180" s="40">
        <f t="shared" si="8"/>
        <v>0</v>
      </c>
      <c r="G180" s="55"/>
      <c r="H180" s="40">
        <f t="shared" si="9"/>
        <v>0</v>
      </c>
    </row>
    <row r="181" spans="1:8" ht="18">
      <c r="A181" s="39" t="s">
        <v>44</v>
      </c>
      <c r="B181" s="44" t="s">
        <v>108</v>
      </c>
      <c r="C181" s="42">
        <v>0.31</v>
      </c>
      <c r="D181" s="52">
        <f t="shared" si="10"/>
        <v>0.78120000000000001</v>
      </c>
      <c r="E181" s="53"/>
      <c r="F181" s="40">
        <f t="shared" si="8"/>
        <v>0</v>
      </c>
      <c r="G181" s="55"/>
      <c r="H181" s="40">
        <f t="shared" si="9"/>
        <v>0</v>
      </c>
    </row>
    <row r="182" spans="1:8" ht="18">
      <c r="A182" s="39" t="s">
        <v>45</v>
      </c>
      <c r="B182" s="44" t="s">
        <v>108</v>
      </c>
      <c r="C182" s="42">
        <v>0.31</v>
      </c>
      <c r="D182" s="52">
        <f t="shared" si="10"/>
        <v>0.78120000000000001</v>
      </c>
      <c r="E182" s="53"/>
      <c r="F182" s="40">
        <f t="shared" si="8"/>
        <v>0</v>
      </c>
      <c r="G182" s="55"/>
      <c r="H182" s="40">
        <f t="shared" si="9"/>
        <v>0</v>
      </c>
    </row>
    <row r="183" spans="1:8" ht="18">
      <c r="A183" s="39" t="s">
        <v>46</v>
      </c>
      <c r="B183" s="44" t="s">
        <v>108</v>
      </c>
      <c r="C183" s="42">
        <v>0.31</v>
      </c>
      <c r="D183" s="52">
        <f t="shared" si="10"/>
        <v>0.78120000000000001</v>
      </c>
      <c r="E183" s="53"/>
      <c r="F183" s="40">
        <f t="shared" si="8"/>
        <v>0</v>
      </c>
      <c r="G183" s="55"/>
      <c r="H183" s="40">
        <f t="shared" si="9"/>
        <v>0</v>
      </c>
    </row>
    <row r="184" spans="1:8" ht="18">
      <c r="A184" s="39" t="s">
        <v>87</v>
      </c>
      <c r="B184" s="44" t="s">
        <v>108</v>
      </c>
      <c r="C184" s="42">
        <v>0.31</v>
      </c>
      <c r="D184" s="52">
        <f t="shared" si="10"/>
        <v>0.78120000000000001</v>
      </c>
      <c r="E184" s="53"/>
      <c r="F184" s="40">
        <f t="shared" si="8"/>
        <v>0</v>
      </c>
      <c r="G184" s="55"/>
      <c r="H184" s="40">
        <f t="shared" si="9"/>
        <v>0</v>
      </c>
    </row>
    <row r="185" spans="1:8" ht="18">
      <c r="A185" s="39" t="s">
        <v>88</v>
      </c>
      <c r="B185" s="44" t="s">
        <v>108</v>
      </c>
      <c r="C185" s="42">
        <v>0.31</v>
      </c>
      <c r="D185" s="52">
        <f t="shared" si="10"/>
        <v>0.78120000000000001</v>
      </c>
      <c r="E185" s="53"/>
      <c r="F185" s="40">
        <f t="shared" si="8"/>
        <v>0</v>
      </c>
      <c r="G185" s="55"/>
      <c r="H185" s="40">
        <f t="shared" si="9"/>
        <v>0</v>
      </c>
    </row>
    <row r="186" spans="1:8" ht="18">
      <c r="A186" s="39" t="s">
        <v>89</v>
      </c>
      <c r="B186" s="44" t="s">
        <v>108</v>
      </c>
      <c r="C186" s="42">
        <v>0.31</v>
      </c>
      <c r="D186" s="52">
        <f t="shared" si="10"/>
        <v>0.78120000000000001</v>
      </c>
      <c r="E186" s="53"/>
      <c r="F186" s="40">
        <f t="shared" si="8"/>
        <v>0</v>
      </c>
      <c r="G186" s="55"/>
      <c r="H186" s="40">
        <f t="shared" si="9"/>
        <v>0</v>
      </c>
    </row>
    <row r="187" spans="1:8" ht="18">
      <c r="A187" s="39" t="s">
        <v>90</v>
      </c>
      <c r="B187" s="44" t="s">
        <v>108</v>
      </c>
      <c r="C187" s="42">
        <v>0.31</v>
      </c>
      <c r="D187" s="52">
        <f t="shared" si="10"/>
        <v>0.78120000000000001</v>
      </c>
      <c r="E187" s="53"/>
      <c r="F187" s="40">
        <f t="shared" si="8"/>
        <v>0</v>
      </c>
      <c r="G187" s="55"/>
      <c r="H187" s="40">
        <f t="shared" si="9"/>
        <v>0</v>
      </c>
    </row>
    <row r="188" spans="1:8" ht="69.599999999999994" customHeight="1">
      <c r="A188" s="36" t="s">
        <v>21</v>
      </c>
      <c r="B188" s="38" t="s">
        <v>105</v>
      </c>
      <c r="C188" s="36" t="s">
        <v>104</v>
      </c>
      <c r="D188" s="38" t="s">
        <v>115</v>
      </c>
      <c r="E188" s="38" t="s">
        <v>119</v>
      </c>
      <c r="F188" s="38" t="s">
        <v>24</v>
      </c>
      <c r="G188" s="47" t="s">
        <v>117</v>
      </c>
      <c r="H188" s="46" t="s">
        <v>116</v>
      </c>
    </row>
    <row r="189" spans="1:8" ht="18">
      <c r="A189" s="39" t="s">
        <v>48</v>
      </c>
      <c r="B189" s="44" t="s">
        <v>109</v>
      </c>
      <c r="C189" s="42">
        <v>0.67</v>
      </c>
      <c r="D189" s="52">
        <f t="shared" ref="D189:D198" si="11">(C189*1.4)*1.8</f>
        <v>1.6883999999999999</v>
      </c>
      <c r="E189" s="53"/>
      <c r="F189" s="40">
        <f t="shared" si="8"/>
        <v>0</v>
      </c>
      <c r="G189" s="55"/>
      <c r="H189" s="40">
        <f t="shared" ref="H189:H218" si="12">F189-(F189*$G$4)</f>
        <v>0</v>
      </c>
    </row>
    <row r="190" spans="1:8" ht="18">
      <c r="A190" s="39" t="s">
        <v>91</v>
      </c>
      <c r="B190" s="44" t="s">
        <v>109</v>
      </c>
      <c r="C190" s="42">
        <v>0.67</v>
      </c>
      <c r="D190" s="52">
        <f t="shared" si="11"/>
        <v>1.6883999999999999</v>
      </c>
      <c r="E190" s="53"/>
      <c r="F190" s="40">
        <f t="shared" ref="F190:F218" si="13">D190*E190</f>
        <v>0</v>
      </c>
      <c r="G190" s="55"/>
      <c r="H190" s="40">
        <f t="shared" si="12"/>
        <v>0</v>
      </c>
    </row>
    <row r="191" spans="1:8" ht="18">
      <c r="A191" s="39" t="s">
        <v>49</v>
      </c>
      <c r="B191" s="44" t="s">
        <v>109</v>
      </c>
      <c r="C191" s="42">
        <v>0.67</v>
      </c>
      <c r="D191" s="52">
        <f t="shared" si="11"/>
        <v>1.6883999999999999</v>
      </c>
      <c r="E191" s="53"/>
      <c r="F191" s="40">
        <f t="shared" si="13"/>
        <v>0</v>
      </c>
      <c r="G191" s="55"/>
      <c r="H191" s="40">
        <f t="shared" si="12"/>
        <v>0</v>
      </c>
    </row>
    <row r="192" spans="1:8" ht="18">
      <c r="A192" s="39" t="s">
        <v>50</v>
      </c>
      <c r="B192" s="44" t="s">
        <v>109</v>
      </c>
      <c r="C192" s="42">
        <v>0.67</v>
      </c>
      <c r="D192" s="52">
        <f t="shared" si="11"/>
        <v>1.6883999999999999</v>
      </c>
      <c r="E192" s="53"/>
      <c r="F192" s="40">
        <f t="shared" si="13"/>
        <v>0</v>
      </c>
      <c r="G192" s="55"/>
      <c r="H192" s="40">
        <f t="shared" si="12"/>
        <v>0</v>
      </c>
    </row>
    <row r="193" spans="1:8" ht="18">
      <c r="A193" s="39" t="s">
        <v>51</v>
      </c>
      <c r="B193" s="44" t="s">
        <v>109</v>
      </c>
      <c r="C193" s="42">
        <v>0.67</v>
      </c>
      <c r="D193" s="52">
        <f t="shared" si="11"/>
        <v>1.6883999999999999</v>
      </c>
      <c r="E193" s="53"/>
      <c r="F193" s="40">
        <f t="shared" si="13"/>
        <v>0</v>
      </c>
      <c r="G193" s="55"/>
      <c r="H193" s="40">
        <f t="shared" si="12"/>
        <v>0</v>
      </c>
    </row>
    <row r="194" spans="1:8" ht="18">
      <c r="A194" s="39" t="s">
        <v>52</v>
      </c>
      <c r="B194" s="44" t="s">
        <v>109</v>
      </c>
      <c r="C194" s="42">
        <v>0.67</v>
      </c>
      <c r="D194" s="52">
        <f t="shared" si="11"/>
        <v>1.6883999999999999</v>
      </c>
      <c r="E194" s="53"/>
      <c r="F194" s="40">
        <f t="shared" si="13"/>
        <v>0</v>
      </c>
      <c r="G194" s="55"/>
      <c r="H194" s="40">
        <f t="shared" si="12"/>
        <v>0</v>
      </c>
    </row>
    <row r="195" spans="1:8" ht="18">
      <c r="A195" s="39" t="s">
        <v>53</v>
      </c>
      <c r="B195" s="44" t="s">
        <v>109</v>
      </c>
      <c r="C195" s="42">
        <v>0.67</v>
      </c>
      <c r="D195" s="52">
        <f t="shared" si="11"/>
        <v>1.6883999999999999</v>
      </c>
      <c r="E195" s="53"/>
      <c r="F195" s="40">
        <f t="shared" si="13"/>
        <v>0</v>
      </c>
      <c r="G195" s="55"/>
      <c r="H195" s="40">
        <f t="shared" si="12"/>
        <v>0</v>
      </c>
    </row>
    <row r="196" spans="1:8" ht="18">
      <c r="A196" s="39" t="s">
        <v>92</v>
      </c>
      <c r="B196" s="44" t="s">
        <v>109</v>
      </c>
      <c r="C196" s="42">
        <v>0.67</v>
      </c>
      <c r="D196" s="52">
        <f t="shared" si="11"/>
        <v>1.6883999999999999</v>
      </c>
      <c r="E196" s="53"/>
      <c r="F196" s="40">
        <f t="shared" si="13"/>
        <v>0</v>
      </c>
      <c r="G196" s="55"/>
      <c r="H196" s="40">
        <f t="shared" si="12"/>
        <v>0</v>
      </c>
    </row>
    <row r="197" spans="1:8" ht="18">
      <c r="A197" s="39" t="s">
        <v>93</v>
      </c>
      <c r="B197" s="44" t="s">
        <v>109</v>
      </c>
      <c r="C197" s="42">
        <v>0.67</v>
      </c>
      <c r="D197" s="52">
        <f t="shared" si="11"/>
        <v>1.6883999999999999</v>
      </c>
      <c r="E197" s="53"/>
      <c r="F197" s="40">
        <f t="shared" si="13"/>
        <v>0</v>
      </c>
      <c r="G197" s="55"/>
      <c r="H197" s="40">
        <f t="shared" si="12"/>
        <v>0</v>
      </c>
    </row>
    <row r="198" spans="1:8" ht="18">
      <c r="A198" s="39" t="s">
        <v>54</v>
      </c>
      <c r="B198" s="44" t="s">
        <v>109</v>
      </c>
      <c r="C198" s="42">
        <v>0.67</v>
      </c>
      <c r="D198" s="52">
        <f t="shared" si="11"/>
        <v>1.6883999999999999</v>
      </c>
      <c r="E198" s="53"/>
      <c r="F198" s="40">
        <f t="shared" si="13"/>
        <v>0</v>
      </c>
      <c r="G198" s="55"/>
      <c r="H198" s="40">
        <f t="shared" si="12"/>
        <v>0</v>
      </c>
    </row>
    <row r="199" spans="1:8" ht="18">
      <c r="A199" s="39" t="s">
        <v>55</v>
      </c>
      <c r="B199" s="44" t="s">
        <v>109</v>
      </c>
      <c r="C199" s="42">
        <v>0.67</v>
      </c>
      <c r="D199" s="52">
        <f t="shared" ref="D199:D218" si="14">(C199*1.4)*1.8</f>
        <v>1.6883999999999999</v>
      </c>
      <c r="E199" s="53"/>
      <c r="F199" s="40">
        <f t="shared" si="13"/>
        <v>0</v>
      </c>
      <c r="G199" s="55"/>
      <c r="H199" s="40">
        <f t="shared" si="12"/>
        <v>0</v>
      </c>
    </row>
    <row r="200" spans="1:8" ht="18">
      <c r="A200" s="39" t="s">
        <v>56</v>
      </c>
      <c r="B200" s="44" t="s">
        <v>109</v>
      </c>
      <c r="C200" s="42">
        <v>0.67</v>
      </c>
      <c r="D200" s="52">
        <f t="shared" si="14"/>
        <v>1.6883999999999999</v>
      </c>
      <c r="E200" s="53"/>
      <c r="F200" s="40">
        <f t="shared" si="13"/>
        <v>0</v>
      </c>
      <c r="G200" s="55"/>
      <c r="H200" s="40">
        <f t="shared" si="12"/>
        <v>0</v>
      </c>
    </row>
    <row r="201" spans="1:8" ht="18">
      <c r="A201" s="39" t="s">
        <v>79</v>
      </c>
      <c r="B201" s="44" t="s">
        <v>109</v>
      </c>
      <c r="C201" s="42">
        <v>0.67</v>
      </c>
      <c r="D201" s="52">
        <f t="shared" si="14"/>
        <v>1.6883999999999999</v>
      </c>
      <c r="E201" s="53"/>
      <c r="F201" s="40">
        <f t="shared" si="13"/>
        <v>0</v>
      </c>
      <c r="G201" s="55"/>
      <c r="H201" s="40">
        <f t="shared" si="12"/>
        <v>0</v>
      </c>
    </row>
    <row r="202" spans="1:8" ht="18">
      <c r="A202" s="39" t="s">
        <v>57</v>
      </c>
      <c r="B202" s="44" t="s">
        <v>109</v>
      </c>
      <c r="C202" s="42">
        <v>0.67</v>
      </c>
      <c r="D202" s="52">
        <f t="shared" si="14"/>
        <v>1.6883999999999999</v>
      </c>
      <c r="E202" s="53"/>
      <c r="F202" s="40">
        <f t="shared" si="13"/>
        <v>0</v>
      </c>
      <c r="G202" s="55"/>
      <c r="H202" s="40">
        <f t="shared" si="12"/>
        <v>0</v>
      </c>
    </row>
    <row r="203" spans="1:8" ht="18">
      <c r="A203" s="39" t="s">
        <v>58</v>
      </c>
      <c r="B203" s="44" t="s">
        <v>109</v>
      </c>
      <c r="C203" s="42">
        <v>0.67</v>
      </c>
      <c r="D203" s="52">
        <f t="shared" si="14"/>
        <v>1.6883999999999999</v>
      </c>
      <c r="E203" s="53"/>
      <c r="F203" s="40">
        <f t="shared" si="13"/>
        <v>0</v>
      </c>
      <c r="G203" s="55"/>
      <c r="H203" s="40">
        <f t="shared" si="12"/>
        <v>0</v>
      </c>
    </row>
    <row r="204" spans="1:8" ht="18">
      <c r="A204" s="39" t="s">
        <v>59</v>
      </c>
      <c r="B204" s="44" t="s">
        <v>109</v>
      </c>
      <c r="C204" s="42">
        <v>0.67</v>
      </c>
      <c r="D204" s="52">
        <f t="shared" si="14"/>
        <v>1.6883999999999999</v>
      </c>
      <c r="E204" s="53"/>
      <c r="F204" s="40">
        <f t="shared" si="13"/>
        <v>0</v>
      </c>
      <c r="G204" s="55"/>
      <c r="H204" s="40">
        <f t="shared" si="12"/>
        <v>0</v>
      </c>
    </row>
    <row r="205" spans="1:8" ht="18">
      <c r="A205" s="39" t="s">
        <v>60</v>
      </c>
      <c r="B205" s="44" t="s">
        <v>109</v>
      </c>
      <c r="C205" s="42">
        <v>0.67</v>
      </c>
      <c r="D205" s="52">
        <f t="shared" si="14"/>
        <v>1.6883999999999999</v>
      </c>
      <c r="E205" s="53"/>
      <c r="F205" s="40">
        <f t="shared" si="13"/>
        <v>0</v>
      </c>
      <c r="G205" s="55"/>
      <c r="H205" s="40">
        <f t="shared" si="12"/>
        <v>0</v>
      </c>
    </row>
    <row r="206" spans="1:8" ht="18">
      <c r="A206" s="39" t="s">
        <v>61</v>
      </c>
      <c r="B206" s="44" t="s">
        <v>109</v>
      </c>
      <c r="C206" s="42">
        <v>0.67</v>
      </c>
      <c r="D206" s="52">
        <f t="shared" si="14"/>
        <v>1.6883999999999999</v>
      </c>
      <c r="E206" s="53"/>
      <c r="F206" s="40">
        <f t="shared" si="13"/>
        <v>0</v>
      </c>
      <c r="G206" s="55"/>
      <c r="H206" s="40">
        <f t="shared" si="12"/>
        <v>0</v>
      </c>
    </row>
    <row r="207" spans="1:8" ht="18">
      <c r="A207" s="39" t="s">
        <v>62</v>
      </c>
      <c r="B207" s="44" t="s">
        <v>109</v>
      </c>
      <c r="C207" s="42">
        <v>0.67</v>
      </c>
      <c r="D207" s="52">
        <f t="shared" si="14"/>
        <v>1.6883999999999999</v>
      </c>
      <c r="E207" s="53"/>
      <c r="F207" s="40">
        <f t="shared" si="13"/>
        <v>0</v>
      </c>
      <c r="G207" s="55"/>
      <c r="H207" s="40">
        <f t="shared" si="12"/>
        <v>0</v>
      </c>
    </row>
    <row r="208" spans="1:8" ht="18">
      <c r="A208" s="39" t="s">
        <v>63</v>
      </c>
      <c r="B208" s="44" t="s">
        <v>109</v>
      </c>
      <c r="C208" s="42">
        <v>0.67</v>
      </c>
      <c r="D208" s="52">
        <f t="shared" si="14"/>
        <v>1.6883999999999999</v>
      </c>
      <c r="E208" s="53"/>
      <c r="F208" s="40">
        <f t="shared" si="13"/>
        <v>0</v>
      </c>
      <c r="G208" s="55"/>
      <c r="H208" s="40">
        <f t="shared" si="12"/>
        <v>0</v>
      </c>
    </row>
    <row r="209" spans="1:8" ht="18">
      <c r="A209" s="39" t="s">
        <v>64</v>
      </c>
      <c r="B209" s="44" t="s">
        <v>109</v>
      </c>
      <c r="C209" s="42">
        <v>0.67</v>
      </c>
      <c r="D209" s="52">
        <f t="shared" si="14"/>
        <v>1.6883999999999999</v>
      </c>
      <c r="E209" s="53"/>
      <c r="F209" s="40">
        <f t="shared" si="13"/>
        <v>0</v>
      </c>
      <c r="G209" s="55"/>
      <c r="H209" s="40">
        <f t="shared" si="12"/>
        <v>0</v>
      </c>
    </row>
    <row r="210" spans="1:8" ht="18">
      <c r="A210" s="39" t="s">
        <v>65</v>
      </c>
      <c r="B210" s="44" t="s">
        <v>109</v>
      </c>
      <c r="C210" s="42">
        <v>0.67</v>
      </c>
      <c r="D210" s="52">
        <f t="shared" si="14"/>
        <v>1.6883999999999999</v>
      </c>
      <c r="E210" s="53"/>
      <c r="F210" s="40">
        <f t="shared" si="13"/>
        <v>0</v>
      </c>
      <c r="G210" s="55"/>
      <c r="H210" s="40">
        <f t="shared" si="12"/>
        <v>0</v>
      </c>
    </row>
    <row r="211" spans="1:8" ht="18">
      <c r="A211" s="39" t="s">
        <v>66</v>
      </c>
      <c r="B211" s="44" t="s">
        <v>109</v>
      </c>
      <c r="C211" s="42">
        <v>0.67</v>
      </c>
      <c r="D211" s="52">
        <f t="shared" si="14"/>
        <v>1.6883999999999999</v>
      </c>
      <c r="E211" s="53"/>
      <c r="F211" s="40">
        <f t="shared" si="13"/>
        <v>0</v>
      </c>
      <c r="G211" s="55"/>
      <c r="H211" s="40">
        <f t="shared" si="12"/>
        <v>0</v>
      </c>
    </row>
    <row r="212" spans="1:8" ht="18">
      <c r="A212" s="39" t="s">
        <v>67</v>
      </c>
      <c r="B212" s="44" t="s">
        <v>109</v>
      </c>
      <c r="C212" s="42">
        <v>0.67</v>
      </c>
      <c r="D212" s="52">
        <f t="shared" si="14"/>
        <v>1.6883999999999999</v>
      </c>
      <c r="E212" s="53"/>
      <c r="F212" s="40">
        <f t="shared" si="13"/>
        <v>0</v>
      </c>
      <c r="G212" s="55"/>
      <c r="H212" s="40">
        <f t="shared" si="12"/>
        <v>0</v>
      </c>
    </row>
    <row r="213" spans="1:8" ht="18">
      <c r="A213" s="39" t="s">
        <v>68</v>
      </c>
      <c r="B213" s="44" t="s">
        <v>109</v>
      </c>
      <c r="C213" s="42">
        <v>0.67</v>
      </c>
      <c r="D213" s="52">
        <f t="shared" si="14"/>
        <v>1.6883999999999999</v>
      </c>
      <c r="E213" s="53"/>
      <c r="F213" s="40">
        <f t="shared" si="13"/>
        <v>0</v>
      </c>
      <c r="G213" s="55"/>
      <c r="H213" s="40">
        <f t="shared" si="12"/>
        <v>0</v>
      </c>
    </row>
    <row r="214" spans="1:8" ht="18">
      <c r="A214" s="39" t="s">
        <v>69</v>
      </c>
      <c r="B214" s="44" t="s">
        <v>109</v>
      </c>
      <c r="C214" s="42">
        <v>0.67</v>
      </c>
      <c r="D214" s="52">
        <f t="shared" si="14"/>
        <v>1.6883999999999999</v>
      </c>
      <c r="E214" s="53"/>
      <c r="F214" s="40">
        <f t="shared" si="13"/>
        <v>0</v>
      </c>
      <c r="G214" s="55"/>
      <c r="H214" s="40">
        <f t="shared" si="12"/>
        <v>0</v>
      </c>
    </row>
    <row r="215" spans="1:8" ht="18">
      <c r="A215" s="39" t="s">
        <v>70</v>
      </c>
      <c r="B215" s="44" t="s">
        <v>109</v>
      </c>
      <c r="C215" s="42">
        <v>0.67</v>
      </c>
      <c r="D215" s="52">
        <f t="shared" si="14"/>
        <v>1.6883999999999999</v>
      </c>
      <c r="E215" s="53"/>
      <c r="F215" s="40">
        <f t="shared" si="13"/>
        <v>0</v>
      </c>
      <c r="G215" s="55"/>
      <c r="H215" s="40">
        <f t="shared" si="12"/>
        <v>0</v>
      </c>
    </row>
    <row r="216" spans="1:8" ht="18">
      <c r="A216" s="39" t="s">
        <v>71</v>
      </c>
      <c r="B216" s="44" t="s">
        <v>109</v>
      </c>
      <c r="C216" s="42">
        <v>0.67</v>
      </c>
      <c r="D216" s="52">
        <f t="shared" si="14"/>
        <v>1.6883999999999999</v>
      </c>
      <c r="E216" s="53"/>
      <c r="F216" s="40">
        <f t="shared" si="13"/>
        <v>0</v>
      </c>
      <c r="G216" s="55"/>
      <c r="H216" s="40">
        <f t="shared" si="12"/>
        <v>0</v>
      </c>
    </row>
    <row r="217" spans="1:8" ht="18">
      <c r="A217" s="39" t="s">
        <v>72</v>
      </c>
      <c r="B217" s="44" t="s">
        <v>109</v>
      </c>
      <c r="C217" s="42">
        <v>0.67</v>
      </c>
      <c r="D217" s="52">
        <f t="shared" si="14"/>
        <v>1.6883999999999999</v>
      </c>
      <c r="E217" s="53"/>
      <c r="F217" s="40">
        <f t="shared" si="13"/>
        <v>0</v>
      </c>
      <c r="G217" s="55"/>
      <c r="H217" s="40">
        <f t="shared" si="12"/>
        <v>0</v>
      </c>
    </row>
    <row r="218" spans="1:8" ht="18">
      <c r="A218" s="39" t="s">
        <v>74</v>
      </c>
      <c r="B218" s="44" t="s">
        <v>109</v>
      </c>
      <c r="C218" s="42">
        <v>0.67</v>
      </c>
      <c r="D218" s="52">
        <f t="shared" si="14"/>
        <v>1.6883999999999999</v>
      </c>
      <c r="E218" s="53"/>
      <c r="F218" s="40">
        <f t="shared" si="13"/>
        <v>0</v>
      </c>
      <c r="G218" s="55"/>
      <c r="H218" s="40">
        <f t="shared" si="12"/>
        <v>0</v>
      </c>
    </row>
    <row r="219" spans="1:8" ht="69.599999999999994" customHeight="1">
      <c r="A219" s="36" t="s">
        <v>21</v>
      </c>
      <c r="B219" s="38" t="s">
        <v>105</v>
      </c>
      <c r="C219" s="36" t="s">
        <v>104</v>
      </c>
      <c r="D219" s="38" t="s">
        <v>115</v>
      </c>
      <c r="E219" s="38" t="s">
        <v>119</v>
      </c>
      <c r="F219" s="38" t="s">
        <v>24</v>
      </c>
      <c r="G219" s="47" t="s">
        <v>117</v>
      </c>
      <c r="H219" s="46" t="s">
        <v>116</v>
      </c>
    </row>
    <row r="220" spans="1:8" ht="18">
      <c r="A220" s="39" t="s">
        <v>94</v>
      </c>
      <c r="B220" s="44" t="s">
        <v>112</v>
      </c>
      <c r="C220" s="42">
        <v>0.74626999999999999</v>
      </c>
      <c r="D220" s="52">
        <f t="shared" ref="D220:D229" si="15">(C220*1.4)*1.8</f>
        <v>1.8806004000000001</v>
      </c>
      <c r="E220" s="53"/>
      <c r="F220" s="40">
        <f t="shared" ref="F220:F229" si="16">D220*E220</f>
        <v>0</v>
      </c>
      <c r="G220" s="55"/>
      <c r="H220" s="40">
        <f t="shared" ref="H220:H229" si="17">F220-(F220*$G$4)</f>
        <v>0</v>
      </c>
    </row>
    <row r="221" spans="1:8" ht="18">
      <c r="A221" s="39" t="s">
        <v>95</v>
      </c>
      <c r="B221" s="44" t="s">
        <v>112</v>
      </c>
      <c r="C221" s="42">
        <v>0.74626999999999999</v>
      </c>
      <c r="D221" s="52">
        <f t="shared" si="15"/>
        <v>1.8806004000000001</v>
      </c>
      <c r="E221" s="53"/>
      <c r="F221" s="40">
        <f t="shared" si="16"/>
        <v>0</v>
      </c>
      <c r="G221" s="55"/>
      <c r="H221" s="40">
        <f t="shared" si="17"/>
        <v>0</v>
      </c>
    </row>
    <row r="222" spans="1:8" ht="18">
      <c r="A222" s="39" t="s">
        <v>96</v>
      </c>
      <c r="B222" s="44" t="s">
        <v>113</v>
      </c>
      <c r="C222" s="42">
        <v>0.74626999999999999</v>
      </c>
      <c r="D222" s="52">
        <f t="shared" si="15"/>
        <v>1.8806004000000001</v>
      </c>
      <c r="E222" s="53"/>
      <c r="F222" s="40">
        <f t="shared" si="16"/>
        <v>0</v>
      </c>
      <c r="G222" s="55"/>
      <c r="H222" s="40">
        <f t="shared" si="17"/>
        <v>0</v>
      </c>
    </row>
    <row r="223" spans="1:8" ht="18">
      <c r="A223" s="39" t="s">
        <v>97</v>
      </c>
      <c r="B223" s="44" t="s">
        <v>114</v>
      </c>
      <c r="C223" s="42">
        <v>0.82089999999999996</v>
      </c>
      <c r="D223" s="52">
        <f t="shared" si="15"/>
        <v>2.0686680000000002</v>
      </c>
      <c r="E223" s="53"/>
      <c r="F223" s="40">
        <f t="shared" si="16"/>
        <v>0</v>
      </c>
      <c r="G223" s="55"/>
      <c r="H223" s="40">
        <f t="shared" si="17"/>
        <v>0</v>
      </c>
    </row>
    <row r="224" spans="1:8" ht="18">
      <c r="A224" s="39" t="s">
        <v>98</v>
      </c>
      <c r="B224" s="44" t="s">
        <v>113</v>
      </c>
      <c r="C224" s="42">
        <v>0.74626999999999999</v>
      </c>
      <c r="D224" s="52">
        <f t="shared" si="15"/>
        <v>1.8806004000000001</v>
      </c>
      <c r="E224" s="53"/>
      <c r="F224" s="40">
        <f t="shared" si="16"/>
        <v>0</v>
      </c>
      <c r="G224" s="55"/>
      <c r="H224" s="40">
        <f t="shared" si="17"/>
        <v>0</v>
      </c>
    </row>
    <row r="225" spans="1:8" ht="18">
      <c r="A225" s="39" t="s">
        <v>99</v>
      </c>
      <c r="B225" s="44" t="s">
        <v>114</v>
      </c>
      <c r="C225" s="42">
        <v>0.82089999999999996</v>
      </c>
      <c r="D225" s="52">
        <f t="shared" si="15"/>
        <v>2.0686680000000002</v>
      </c>
      <c r="E225" s="53"/>
      <c r="F225" s="40">
        <f t="shared" si="16"/>
        <v>0</v>
      </c>
      <c r="G225" s="55"/>
      <c r="H225" s="40">
        <f t="shared" si="17"/>
        <v>0</v>
      </c>
    </row>
    <row r="226" spans="1:8" ht="18">
      <c r="A226" s="39" t="s">
        <v>100</v>
      </c>
      <c r="B226" s="44" t="s">
        <v>113</v>
      </c>
      <c r="C226" s="42">
        <v>0.74626999999999999</v>
      </c>
      <c r="D226" s="52">
        <f t="shared" si="15"/>
        <v>1.8806004000000001</v>
      </c>
      <c r="E226" s="53"/>
      <c r="F226" s="40">
        <f t="shared" si="16"/>
        <v>0</v>
      </c>
      <c r="G226" s="55"/>
      <c r="H226" s="40">
        <f t="shared" si="17"/>
        <v>0</v>
      </c>
    </row>
    <row r="227" spans="1:8" ht="18">
      <c r="A227" s="39" t="s">
        <v>101</v>
      </c>
      <c r="B227" s="44" t="s">
        <v>114</v>
      </c>
      <c r="C227" s="42">
        <v>0.82089999999999996</v>
      </c>
      <c r="D227" s="52">
        <f t="shared" si="15"/>
        <v>2.0686680000000002</v>
      </c>
      <c r="E227" s="53"/>
      <c r="F227" s="40">
        <f t="shared" si="16"/>
        <v>0</v>
      </c>
      <c r="G227" s="55"/>
      <c r="H227" s="40">
        <f t="shared" si="17"/>
        <v>0</v>
      </c>
    </row>
    <row r="228" spans="1:8" ht="18">
      <c r="A228" s="39" t="s">
        <v>102</v>
      </c>
      <c r="B228" s="44" t="s">
        <v>110</v>
      </c>
      <c r="C228" s="42">
        <v>2.0149300000000001</v>
      </c>
      <c r="D228" s="52">
        <f t="shared" si="15"/>
        <v>5.0776235999999999</v>
      </c>
      <c r="E228" s="53"/>
      <c r="F228" s="40">
        <f t="shared" si="16"/>
        <v>0</v>
      </c>
      <c r="G228" s="55"/>
      <c r="H228" s="40">
        <f t="shared" si="17"/>
        <v>0</v>
      </c>
    </row>
    <row r="229" spans="1:8" ht="18.600000000000001" thickBot="1">
      <c r="A229" s="39" t="s">
        <v>103</v>
      </c>
      <c r="B229" s="44" t="s">
        <v>111</v>
      </c>
      <c r="C229" s="42">
        <v>6.1193999999999997</v>
      </c>
      <c r="D229" s="52">
        <f t="shared" si="15"/>
        <v>15.420888</v>
      </c>
      <c r="E229" s="53"/>
      <c r="F229" s="49">
        <f t="shared" si="16"/>
        <v>0</v>
      </c>
      <c r="G229" s="56"/>
      <c r="H229" s="49">
        <f t="shared" si="17"/>
        <v>0</v>
      </c>
    </row>
    <row r="230" spans="1:8" ht="22.8" customHeight="1" thickTop="1" thickBot="1">
      <c r="A230" s="59"/>
      <c r="B230" s="60"/>
      <c r="D230" s="50" t="s">
        <v>24</v>
      </c>
      <c r="E230" s="58">
        <f>SUM(E6:E229)</f>
        <v>0</v>
      </c>
      <c r="F230" s="51">
        <f>SUM(F6:F229)</f>
        <v>0</v>
      </c>
      <c r="G230" s="57"/>
      <c r="H230" s="51">
        <f>SUM(H6:H229)</f>
        <v>0</v>
      </c>
    </row>
    <row r="231" spans="1:8" ht="15" thickTop="1"/>
  </sheetData>
  <sheetProtection password="CA63" sheet="1" objects="1" scenarios="1"/>
  <mergeCells count="4">
    <mergeCell ref="A4:E4"/>
    <mergeCell ref="A3:G3"/>
    <mergeCell ref="B1:G1"/>
    <mergeCell ref="B2:G2"/>
  </mergeCells>
  <hyperlinks>
    <hyperlink ref="A3" r:id="rId1" xr:uid="{8AAAF604-B419-4EF2-B7BA-CD809CCFF92C}"/>
  </hyperlinks>
  <pageMargins left="0.7" right="0.7" top="0.75" bottom="0.75" header="0.3" footer="0.3"/>
  <pageSetup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ENTÊTE-HEADER</vt:lpstr>
      <vt:lpstr>Succulent</vt:lpstr>
      <vt:lpstr>'ENTÊTE-HEADER'!Zone_d_impression</vt:lpstr>
      <vt:lpstr>Succulent!Zone_d_impression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Durand</dc:creator>
  <cp:lastModifiedBy>Katherine Durand</cp:lastModifiedBy>
  <cp:lastPrinted>2024-09-30T20:26:53Z</cp:lastPrinted>
  <dcterms:created xsi:type="dcterms:W3CDTF">2021-08-17T11:19:36Z</dcterms:created>
  <dcterms:modified xsi:type="dcterms:W3CDTF">2024-09-30T20:27:18Z</dcterms:modified>
</cp:coreProperties>
</file>