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commun\2024-25\BDC 2024-25\BDC Non-Enracinés 24-25\"/>
    </mc:Choice>
  </mc:AlternateContent>
  <xr:revisionPtr revIDLastSave="0" documentId="13_ncr:1_{C3C11A9C-5944-496A-9F92-EADA92261A7A}" xr6:coauthVersionLast="36" xr6:coauthVersionMax="36" xr10:uidLastSave="{00000000-0000-0000-0000-000000000000}"/>
  <bookViews>
    <workbookView xWindow="32760" yWindow="32760" windowWidth="15480" windowHeight="11028" tabRatio="747" xr2:uid="{00000000-000D-0000-FFFF-FFFF00000000}"/>
  </bookViews>
  <sheets>
    <sheet name="Entête-Header" sheetId="22" r:id="rId1"/>
    <sheet name=" 2024-2025 Cactus" sheetId="42" r:id="rId2"/>
  </sheets>
  <definedNames>
    <definedName name="_xlnm._FilterDatabase" localSheetId="1" hidden="1">' 2024-2025 Cactus'!#REF!</definedName>
    <definedName name="_xlnm.Print_Titles" localSheetId="1">' 2024-2025 Cactus'!#REF!</definedName>
    <definedName name="somme">#REF!</definedName>
    <definedName name="_xlnm.Print_Area" localSheetId="1">' 2024-2025 Cactus'!$A$1:$J$157</definedName>
    <definedName name="_xlnm.Print_Area" localSheetId="0">'Entête-Header'!$A$1:$F$46</definedName>
  </definedNames>
  <calcPr calcId="191029"/>
</workbook>
</file>

<file path=xl/calcChain.xml><?xml version="1.0" encoding="utf-8"?>
<calcChain xmlns="http://schemas.openxmlformats.org/spreadsheetml/2006/main">
  <c r="J156" i="42" l="1"/>
  <c r="I156" i="42"/>
  <c r="J155" i="42"/>
  <c r="I155" i="42"/>
  <c r="J154" i="42"/>
  <c r="I154" i="42"/>
  <c r="J152" i="42"/>
  <c r="I152" i="42"/>
  <c r="J151" i="42"/>
  <c r="I151" i="42"/>
  <c r="J150" i="42"/>
  <c r="I150" i="42"/>
  <c r="J149" i="42"/>
  <c r="I149" i="42"/>
  <c r="J148" i="42"/>
  <c r="I148" i="42"/>
  <c r="J147" i="42"/>
  <c r="I147" i="42"/>
  <c r="J145" i="42"/>
  <c r="I145" i="42"/>
  <c r="J144" i="42"/>
  <c r="I144" i="42"/>
  <c r="J143" i="42"/>
  <c r="I143" i="42"/>
  <c r="J142" i="42"/>
  <c r="I142" i="42"/>
  <c r="J141" i="42"/>
  <c r="I141" i="42"/>
  <c r="J140" i="42"/>
  <c r="I140" i="42"/>
  <c r="J139" i="42"/>
  <c r="I139" i="42"/>
  <c r="J138" i="42"/>
  <c r="I138" i="42"/>
  <c r="J137" i="42"/>
  <c r="I137" i="42"/>
  <c r="J136" i="42"/>
  <c r="I136" i="42"/>
  <c r="J135" i="42"/>
  <c r="I135" i="42"/>
  <c r="J134" i="42"/>
  <c r="I134" i="42"/>
  <c r="J131" i="42"/>
  <c r="I131" i="42"/>
  <c r="J130" i="42"/>
  <c r="I130" i="42"/>
  <c r="J129" i="42"/>
  <c r="I129" i="42"/>
  <c r="J128" i="42"/>
  <c r="I128" i="42"/>
  <c r="J127" i="42"/>
  <c r="I127" i="42"/>
  <c r="J126" i="42"/>
  <c r="I126" i="42"/>
  <c r="J125" i="42"/>
  <c r="I125" i="42"/>
  <c r="J96" i="42"/>
  <c r="I96" i="42"/>
  <c r="J95" i="42"/>
  <c r="I95" i="42"/>
  <c r="J94" i="42"/>
  <c r="I94" i="42"/>
  <c r="J93" i="42"/>
  <c r="I93" i="42"/>
  <c r="J92" i="42"/>
  <c r="I92" i="42"/>
  <c r="J91" i="42"/>
  <c r="I91" i="42"/>
  <c r="J90" i="42"/>
  <c r="I90" i="42"/>
  <c r="J89" i="42"/>
  <c r="I89" i="42"/>
  <c r="J88" i="42"/>
  <c r="I88" i="42"/>
  <c r="J87" i="42"/>
  <c r="I87" i="42"/>
  <c r="J86" i="42"/>
  <c r="I86" i="42"/>
  <c r="J85" i="42"/>
  <c r="I85" i="42"/>
  <c r="J84" i="42"/>
  <c r="I84" i="42"/>
  <c r="J83" i="42"/>
  <c r="I83" i="42"/>
  <c r="J82" i="42"/>
  <c r="I82" i="42"/>
  <c r="J81" i="42"/>
  <c r="I81" i="42"/>
  <c r="J80" i="42"/>
  <c r="I80" i="42"/>
  <c r="J79" i="42"/>
  <c r="I79" i="42"/>
  <c r="J78" i="42"/>
  <c r="I78" i="42"/>
  <c r="J77" i="42"/>
  <c r="I77" i="42"/>
  <c r="J76" i="42"/>
  <c r="I76" i="42"/>
  <c r="J75" i="42"/>
  <c r="I75" i="42"/>
  <c r="J74" i="42"/>
  <c r="I74" i="42"/>
  <c r="J73" i="42"/>
  <c r="I73" i="42"/>
  <c r="J72" i="42"/>
  <c r="I72" i="42"/>
  <c r="J71" i="42"/>
  <c r="I71" i="42"/>
  <c r="J70" i="42"/>
  <c r="I70" i="42"/>
  <c r="J68" i="42"/>
  <c r="I68" i="42"/>
  <c r="J67" i="42"/>
  <c r="I67" i="42"/>
  <c r="J66" i="42"/>
  <c r="I66" i="42"/>
  <c r="J65" i="42"/>
  <c r="I65" i="42"/>
  <c r="J64" i="42"/>
  <c r="I64" i="42"/>
  <c r="J63" i="42"/>
  <c r="I63" i="42"/>
  <c r="J62" i="42"/>
  <c r="I62" i="42"/>
  <c r="J61" i="42"/>
  <c r="I61" i="42"/>
  <c r="J60" i="42"/>
  <c r="I60" i="42"/>
  <c r="J58" i="42"/>
  <c r="I58" i="42"/>
  <c r="J57" i="42"/>
  <c r="I57" i="42"/>
  <c r="J56" i="42"/>
  <c r="I56" i="42"/>
  <c r="J54" i="42"/>
  <c r="I54" i="42"/>
  <c r="J53" i="42"/>
  <c r="I53" i="42"/>
  <c r="J52" i="42"/>
  <c r="I52" i="42"/>
  <c r="J51" i="42"/>
  <c r="I51" i="42"/>
  <c r="J50" i="42"/>
  <c r="I50" i="42"/>
  <c r="J49" i="42"/>
  <c r="I49" i="42"/>
  <c r="J48" i="42"/>
  <c r="I48" i="42"/>
  <c r="J47" i="42"/>
  <c r="I47" i="42"/>
  <c r="J46" i="42"/>
  <c r="I46" i="42"/>
  <c r="J45" i="42"/>
  <c r="I45" i="42"/>
  <c r="J44" i="42"/>
  <c r="I44" i="42"/>
  <c r="J43" i="42"/>
  <c r="I43" i="42"/>
  <c r="I25" i="42"/>
  <c r="J25" i="42"/>
  <c r="I26" i="42"/>
  <c r="J26" i="42"/>
  <c r="I27" i="42"/>
  <c r="J27" i="42"/>
  <c r="I28" i="42"/>
  <c r="J28" i="42"/>
  <c r="I29" i="42"/>
  <c r="J29" i="42"/>
  <c r="I30" i="42"/>
  <c r="J30" i="42"/>
  <c r="I31" i="42"/>
  <c r="J31" i="42"/>
  <c r="I32" i="42"/>
  <c r="J32" i="42"/>
  <c r="I33" i="42"/>
  <c r="J33" i="42"/>
  <c r="I34" i="42"/>
  <c r="J34" i="42"/>
  <c r="I35" i="42"/>
  <c r="J35" i="42"/>
  <c r="I36" i="42"/>
  <c r="J36" i="42"/>
  <c r="I37" i="42"/>
  <c r="J37" i="42"/>
  <c r="I38" i="42"/>
  <c r="J38" i="42"/>
  <c r="I39" i="42"/>
  <c r="J39" i="42"/>
  <c r="I40" i="42"/>
  <c r="J40" i="42"/>
  <c r="I41" i="42"/>
  <c r="J41" i="42"/>
  <c r="I17" i="42"/>
  <c r="J17" i="42"/>
  <c r="I6" i="42"/>
  <c r="J6" i="42"/>
  <c r="I7" i="42"/>
  <c r="J7" i="42"/>
  <c r="I124" i="42"/>
  <c r="J124" i="42"/>
  <c r="I132" i="42"/>
  <c r="J132" i="42"/>
  <c r="I118" i="42"/>
  <c r="J118" i="42"/>
  <c r="I115" i="42"/>
  <c r="J115" i="42"/>
  <c r="I98" i="42"/>
  <c r="J98" i="42"/>
  <c r="I99" i="42"/>
  <c r="J99" i="42"/>
  <c r="I100" i="42"/>
  <c r="J100" i="42"/>
  <c r="I101" i="42"/>
  <c r="J101" i="42"/>
  <c r="I102" i="42"/>
  <c r="J102" i="42"/>
  <c r="I103" i="42"/>
  <c r="J103" i="42"/>
  <c r="I104" i="42"/>
  <c r="J104" i="42"/>
  <c r="I105" i="42"/>
  <c r="J105" i="42"/>
  <c r="I107" i="42"/>
  <c r="J107" i="42"/>
  <c r="I108" i="42"/>
  <c r="J108" i="42"/>
  <c r="I109" i="42"/>
  <c r="J109" i="42"/>
  <c r="I111" i="42"/>
  <c r="J111" i="42"/>
  <c r="I112" i="42"/>
  <c r="J112" i="42"/>
  <c r="I10" i="42"/>
  <c r="J10" i="42"/>
  <c r="J122" i="42" l="1"/>
  <c r="I122" i="42"/>
  <c r="J121" i="42"/>
  <c r="I121" i="42"/>
  <c r="J120" i="42"/>
  <c r="I120" i="42"/>
  <c r="J119" i="42"/>
  <c r="I119" i="42"/>
  <c r="J117" i="42"/>
  <c r="I117" i="42"/>
  <c r="J116" i="42"/>
  <c r="I116" i="42"/>
  <c r="J114" i="42"/>
  <c r="I114" i="42"/>
  <c r="J113" i="42"/>
  <c r="I113" i="42"/>
  <c r="J97" i="42"/>
  <c r="I97" i="42"/>
  <c r="J24" i="42"/>
  <c r="I24" i="42"/>
  <c r="J22" i="42"/>
  <c r="I22" i="42"/>
  <c r="J21" i="42"/>
  <c r="I21" i="42"/>
  <c r="J20" i="42"/>
  <c r="I20" i="42"/>
  <c r="J18" i="42"/>
  <c r="I18" i="42"/>
  <c r="J16" i="42"/>
  <c r="I16" i="42"/>
  <c r="J15" i="42"/>
  <c r="I15" i="42"/>
  <c r="J14" i="42"/>
  <c r="I14" i="42"/>
  <c r="J13" i="42"/>
  <c r="I13" i="42"/>
  <c r="J11" i="42"/>
  <c r="I11" i="42"/>
  <c r="J9" i="42"/>
  <c r="I9" i="42"/>
  <c r="J5" i="42"/>
  <c r="I5" i="42"/>
  <c r="H157" i="42" l="1"/>
  <c r="K157" i="42"/>
  <c r="G157" i="42"/>
  <c r="J157" i="42" l="1"/>
  <c r="I157" i="42"/>
</calcChain>
</file>

<file path=xl/sharedStrings.xml><?xml version="1.0" encoding="utf-8"?>
<sst xmlns="http://schemas.openxmlformats.org/spreadsheetml/2006/main" count="479" uniqueCount="247">
  <si>
    <t xml:space="preserve">1853 chemin Laliberté,  Rivière-Rouge (Québec) J0T  1T0  </t>
  </si>
  <si>
    <t>www.zyromski.com</t>
  </si>
  <si>
    <t>Tél: (819) 275-5156 ou 1-888-905-5156  Fax: (819) 275-7976 ou 1-888-275-7976</t>
  </si>
  <si>
    <r>
      <t xml:space="preserve">Livraison / </t>
    </r>
    <r>
      <rPr>
        <b/>
        <i/>
        <sz val="12"/>
        <rFont val="Arial"/>
        <family val="2"/>
      </rPr>
      <t>Shipping</t>
    </r>
  </si>
  <si>
    <r>
      <t>Facturation /</t>
    </r>
    <r>
      <rPr>
        <b/>
        <i/>
        <sz val="12"/>
        <rFont val="Arial"/>
        <family val="2"/>
      </rPr>
      <t xml:space="preserve"> Billing</t>
    </r>
  </si>
  <si>
    <r>
      <t xml:space="preserve"> Adresse /</t>
    </r>
    <r>
      <rPr>
        <b/>
        <i/>
        <sz val="12"/>
        <rFont val="Arial"/>
        <family val="2"/>
      </rPr>
      <t xml:space="preserve"> Address</t>
    </r>
  </si>
  <si>
    <r>
      <t xml:space="preserve"> Code Postal /</t>
    </r>
    <r>
      <rPr>
        <b/>
        <i/>
        <sz val="12"/>
        <rFont val="Arial"/>
        <family val="2"/>
      </rPr>
      <t xml:space="preserve"> Postal Code</t>
    </r>
  </si>
  <si>
    <r>
      <t xml:space="preserve"> Téléphone /</t>
    </r>
    <r>
      <rPr>
        <b/>
        <i/>
        <sz val="12"/>
        <rFont val="Arial"/>
        <family val="2"/>
      </rPr>
      <t xml:space="preserve"> Phone</t>
    </r>
  </si>
  <si>
    <r>
      <t xml:space="preserve"> Courriel / </t>
    </r>
    <r>
      <rPr>
        <b/>
        <i/>
        <sz val="12"/>
        <rFont val="Arial"/>
        <family val="2"/>
      </rPr>
      <t>E-mail</t>
    </r>
  </si>
  <si>
    <r>
      <t xml:space="preserve"> Acheteur / </t>
    </r>
    <r>
      <rPr>
        <b/>
        <i/>
        <sz val="12"/>
        <rFont val="Arial"/>
        <family val="2"/>
      </rPr>
      <t>Buyer</t>
    </r>
  </si>
  <si>
    <r>
      <t xml:space="preserve"> Votre # Commande /</t>
    </r>
    <r>
      <rPr>
        <b/>
        <i/>
        <sz val="12"/>
        <rFont val="Arial"/>
        <family val="2"/>
      </rPr>
      <t xml:space="preserve"> Your Purchase Order #</t>
    </r>
  </si>
  <si>
    <r>
      <t xml:space="preserve"> A. Semaine / </t>
    </r>
    <r>
      <rPr>
        <b/>
        <i/>
        <sz val="12"/>
        <rFont val="Arial"/>
        <family val="2"/>
      </rPr>
      <t>Week</t>
    </r>
    <r>
      <rPr>
        <b/>
        <sz val="12"/>
        <rFont val="Arial"/>
        <family val="2"/>
      </rPr>
      <t xml:space="preserve">: </t>
    </r>
  </si>
  <si>
    <r>
      <t xml:space="preserve"> B. Semaine /</t>
    </r>
    <r>
      <rPr>
        <b/>
        <i/>
        <sz val="12"/>
        <rFont val="Arial"/>
        <family val="2"/>
      </rPr>
      <t xml:space="preserve"> Week</t>
    </r>
    <r>
      <rPr>
        <b/>
        <sz val="12"/>
        <rFont val="Arial"/>
        <family val="2"/>
      </rPr>
      <t xml:space="preserve">: </t>
    </r>
  </si>
  <si>
    <t>ZYROMSKI HORTICULTURE</t>
  </si>
  <si>
    <t>commandes@zyromski.com</t>
  </si>
  <si>
    <t>Vous pouvez faire parvenir votre commande à l'adresse suivante:</t>
  </si>
  <si>
    <r>
      <rPr>
        <b/>
        <sz val="16"/>
        <color indexed="10"/>
        <rFont val="Arial"/>
        <family val="2"/>
      </rPr>
      <t>2024-2025
BON DE COMMANDE /</t>
    </r>
    <r>
      <rPr>
        <b/>
        <i/>
        <sz val="16"/>
        <color indexed="10"/>
        <rFont val="Arial"/>
        <family val="2"/>
      </rPr>
      <t xml:space="preserve"> ORDER FORM</t>
    </r>
  </si>
  <si>
    <r>
      <t xml:space="preserve"> Date de commande / </t>
    </r>
    <r>
      <rPr>
        <b/>
        <i/>
        <sz val="12"/>
        <rFont val="Arial"/>
        <family val="2"/>
      </rPr>
      <t>Order Date</t>
    </r>
  </si>
  <si>
    <t xml:space="preserve">Variété / Variety
</t>
  </si>
  <si>
    <t>Code</t>
  </si>
  <si>
    <t>Nom du client / Name</t>
  </si>
  <si>
    <t>Quantité par cabaret     Cuttings per tray</t>
  </si>
  <si>
    <t>#</t>
  </si>
  <si>
    <t>COST</t>
  </si>
  <si>
    <t xml:space="preserve">PRIX
</t>
  </si>
  <si>
    <t xml:space="preserve">Royautés    
</t>
  </si>
  <si>
    <t>Royalties</t>
  </si>
  <si>
    <t>QUANTITY Week 1</t>
  </si>
  <si>
    <t xml:space="preserve">QUANTITÉ Sem. 1  </t>
  </si>
  <si>
    <t>QUANTITÉ Sem. 2</t>
  </si>
  <si>
    <t>QUANTITY Week 2</t>
  </si>
  <si>
    <t>Total semaine 1</t>
  </si>
  <si>
    <t>Total Week 1</t>
  </si>
  <si>
    <t>Total semaine 2</t>
  </si>
  <si>
    <t>Total Week 2</t>
  </si>
  <si>
    <t>$</t>
  </si>
  <si>
    <t>QTE/QTY</t>
  </si>
  <si>
    <t>Étiquettes x 100</t>
  </si>
  <si>
    <t xml:space="preserve"> Tags x 100</t>
  </si>
  <si>
    <t>Escompte /   Discount</t>
  </si>
  <si>
    <t>Votre # de référence:</t>
  </si>
  <si>
    <t>TOTAL</t>
  </si>
  <si>
    <t>Greenex</t>
  </si>
  <si>
    <t>Grandeur</t>
  </si>
  <si>
    <t>Size</t>
  </si>
  <si>
    <t>Cactus Guatemala</t>
  </si>
  <si>
    <t xml:space="preserve">ACANTHOCEREUS TETRAGONUS </t>
  </si>
  <si>
    <t>M (4-5cm)</t>
  </si>
  <si>
    <t>L (5-6cm)</t>
  </si>
  <si>
    <t>XL (7-8cm)</t>
  </si>
  <si>
    <t xml:space="preserve">AUSTROCYLINDROPUNTIA SUBULATA </t>
  </si>
  <si>
    <t xml:space="preserve">CEREUS HANKEANUS </t>
  </si>
  <si>
    <t xml:space="preserve">CEREUS REPANDUS </t>
  </si>
  <si>
    <t xml:space="preserve">CEREUS </t>
  </si>
  <si>
    <t xml:space="preserve">ECHINOCACTUS GRUSONII </t>
  </si>
  <si>
    <t>M (3-4cm)</t>
  </si>
  <si>
    <t>L (4-5cm)</t>
  </si>
  <si>
    <t>XL (4-6cm)</t>
  </si>
  <si>
    <t xml:space="preserve">ECHINOPSIS ANCISTROPHORA </t>
  </si>
  <si>
    <t xml:space="preserve">ECHINOPSIS </t>
  </si>
  <si>
    <t xml:space="preserve">ECHINOPSIS CALOCHLORA </t>
  </si>
  <si>
    <t xml:space="preserve">ECHINOPSIS CHAMAECEREUS </t>
  </si>
  <si>
    <t>ECHINOPSIS LEUCANTHA 'SHAFERI'</t>
  </si>
  <si>
    <t xml:space="preserve">ECHINOPSIS OXYGONA </t>
  </si>
  <si>
    <t xml:space="preserve">ECHINOPSIS TERSCHECKII </t>
  </si>
  <si>
    <t xml:space="preserve">ESPOSTOA GUENTHERI </t>
  </si>
  <si>
    <t xml:space="preserve">ESPOSTOA LANATA </t>
  </si>
  <si>
    <t>ESPOSTOA MELANOSTELE NANA'</t>
  </si>
  <si>
    <t>XL (5-6cm)</t>
  </si>
  <si>
    <t xml:space="preserve">ESPOSTOA MIRABILIS </t>
  </si>
  <si>
    <t xml:space="preserve">ESPOSTOA  </t>
  </si>
  <si>
    <t xml:space="preserve">ESPOSTOOPSIS DYBOWSKII </t>
  </si>
  <si>
    <t xml:space="preserve">FEROCACTUS GLAUCESCENS </t>
  </si>
  <si>
    <t xml:space="preserve">FEROCACTUS </t>
  </si>
  <si>
    <t xml:space="preserve">FEROCACTUS HISTRIX </t>
  </si>
  <si>
    <t>FEROCACTUS PENINSULAE 'HORRIDUS'</t>
  </si>
  <si>
    <t>MAMMILLARIA BACKEBERGIANA 'ERNESTII RUBRISPINA RUBRIFLORA'</t>
  </si>
  <si>
    <t xml:space="preserve">MAMMILLARIA </t>
  </si>
  <si>
    <t>MAMMILLARIA BOCASANA 'ROSEA'</t>
  </si>
  <si>
    <t>MAMMILLARIA DUOFORMIS 'TENANGO DEL VALLE'</t>
  </si>
  <si>
    <t>MAMMILLARIA ELONGATA 'RUBRA'</t>
  </si>
  <si>
    <t>MAMMILLARIA ELONGATA 'YELLOW'</t>
  </si>
  <si>
    <t xml:space="preserve">MAMMILLARIA HAHNIANA </t>
  </si>
  <si>
    <t xml:space="preserve">MAMMILLARIA MAMMILLARIS </t>
  </si>
  <si>
    <t xml:space="preserve">MAMMILLARIA PLUMOSA </t>
  </si>
  <si>
    <t>MAMMILLARIA POLYTHELE HIDALGENSIS'</t>
  </si>
  <si>
    <t>MAMMILLARIA SPINOSISSIMA 'RUBRISPINA'</t>
  </si>
  <si>
    <t>MAMMILLARIA SPINOSISSIMA UN PICO'</t>
  </si>
  <si>
    <t xml:space="preserve">MAMMILLARIA ZEILMANNIANA </t>
  </si>
  <si>
    <t xml:space="preserve">MYRTILLOCACTUS GEOMETRIZANS </t>
  </si>
  <si>
    <t>OPUNTIA MICRODASYS 'ALBISPINA'</t>
  </si>
  <si>
    <t xml:space="preserve">OPUNTIA </t>
  </si>
  <si>
    <t>OPUNTIA MICRODASYS 'PALLIDA'</t>
  </si>
  <si>
    <t>OPUNTIA MICRODASYS 'RUBRA'</t>
  </si>
  <si>
    <t xml:space="preserve">OPUNTIA MONACANTHA </t>
  </si>
  <si>
    <t xml:space="preserve">PARODIA LENINGHAUSII </t>
  </si>
  <si>
    <t xml:space="preserve">PARODIA </t>
  </si>
  <si>
    <t xml:space="preserve">PARODIA MAGNIFICA </t>
  </si>
  <si>
    <t xml:space="preserve">PARODIA WARASII </t>
  </si>
  <si>
    <t xml:space="preserve">PILOSOCEREUS GLAUCESCENS </t>
  </si>
  <si>
    <t xml:space="preserve">PILOSOCEREUS </t>
  </si>
  <si>
    <t>PILOSOCEREUS GOUNELLEI 'BRAUNII'</t>
  </si>
  <si>
    <t xml:space="preserve">PILOSOCEREUS PACHYCLADUS </t>
  </si>
  <si>
    <t>PILOSOCEREUS PACHYCLADUS AZUREUS'</t>
  </si>
  <si>
    <t xml:space="preserve">POLASKIA CHENDE </t>
  </si>
  <si>
    <t xml:space="preserve">POLASKIA  </t>
  </si>
  <si>
    <t xml:space="preserve">POLASKIA CHICHIPE </t>
  </si>
  <si>
    <t xml:space="preserve">STENOCEREUS PRUINOSUS </t>
  </si>
  <si>
    <t>UC-GUA1000M</t>
  </si>
  <si>
    <t>UC-GUA1000L</t>
  </si>
  <si>
    <t>UC-GUA1000XL</t>
  </si>
  <si>
    <t>UC-GUA1001M</t>
  </si>
  <si>
    <t>UC-GUA1001L</t>
  </si>
  <si>
    <t>UC-GUA1001XL</t>
  </si>
  <si>
    <t>FRAIS DE TRANSPORT EN SUS / FREIGHT FEE NOT INCLUDED</t>
  </si>
  <si>
    <t>UC-GUA1002M</t>
  </si>
  <si>
    <t>UC-GUA1002L</t>
  </si>
  <si>
    <t>UC-GUA1002XL</t>
  </si>
  <si>
    <t>UC-GUA1003M</t>
  </si>
  <si>
    <t>UC-GUA1003L</t>
  </si>
  <si>
    <t>UC-GUA1003XL</t>
  </si>
  <si>
    <t>UC-GUA1004M</t>
  </si>
  <si>
    <t>UC-GUA1004L</t>
  </si>
  <si>
    <t>UC-GUA1004XL</t>
  </si>
  <si>
    <t>UC-GUA1005M</t>
  </si>
  <si>
    <t>UC-GUA1005L</t>
  </si>
  <si>
    <t>UC-GUA1005XL</t>
  </si>
  <si>
    <t>UC-GUA1006M</t>
  </si>
  <si>
    <t>UC-GUA1006L</t>
  </si>
  <si>
    <t>UC-GUA1006XL</t>
  </si>
  <si>
    <t>UC-GUA1007M</t>
  </si>
  <si>
    <t>UC-GUA1007L</t>
  </si>
  <si>
    <t>UC-GUA1007XL</t>
  </si>
  <si>
    <t>UC-GUA1008M</t>
  </si>
  <si>
    <t>UC-GUA1008L</t>
  </si>
  <si>
    <t>UC-GUA1008XL</t>
  </si>
  <si>
    <t>UC-GUA1009M</t>
  </si>
  <si>
    <t>UC-GUA1009L</t>
  </si>
  <si>
    <t>UC-GUA1009XL</t>
  </si>
  <si>
    <t>UC-GUA1010M</t>
  </si>
  <si>
    <t>UC-GUA1010L</t>
  </si>
  <si>
    <t>UC-GUA1010XL</t>
  </si>
  <si>
    <t>UC-GUA1011M</t>
  </si>
  <si>
    <t>UC-GUA1011L</t>
  </si>
  <si>
    <t>UC-GUA1011XL</t>
  </si>
  <si>
    <t>UC-GUA1012M</t>
  </si>
  <si>
    <t>UC-GUA1012L</t>
  </si>
  <si>
    <t>UC-GUA1012XL</t>
  </si>
  <si>
    <t>UC-GUA1013M</t>
  </si>
  <si>
    <t>UC-GUA1013L</t>
  </si>
  <si>
    <t>UC-GUA1013XL</t>
  </si>
  <si>
    <t>UC-GUA1014M</t>
  </si>
  <si>
    <t>UC-GUA1014L</t>
  </si>
  <si>
    <t>UC-GUA1014XL</t>
  </si>
  <si>
    <t>UC-GUA1015M</t>
  </si>
  <si>
    <t>UC-GUA1015L</t>
  </si>
  <si>
    <t>UC-GUA1015XL</t>
  </si>
  <si>
    <t>UC-GUA1016M</t>
  </si>
  <si>
    <t>UC-GUA1016L</t>
  </si>
  <si>
    <t>UC-GUA1016XL</t>
  </si>
  <si>
    <t>UC-GUA1017M</t>
  </si>
  <si>
    <t>UC-GUA1017L</t>
  </si>
  <si>
    <t>UC-GUA1017XL</t>
  </si>
  <si>
    <t>UC-GUA1018M</t>
  </si>
  <si>
    <t>UC-GUA1018L</t>
  </si>
  <si>
    <t>UC-GUA1018XL</t>
  </si>
  <si>
    <t>UC-GUA1019M</t>
  </si>
  <si>
    <t>UC-GUA1019L</t>
  </si>
  <si>
    <t>UC-GUA1019XL</t>
  </si>
  <si>
    <t>UC-GUA1020M</t>
  </si>
  <si>
    <t>UC-GUA1020L</t>
  </si>
  <si>
    <t>UC-GUA1020XL</t>
  </si>
  <si>
    <t>UC-GUA1021M</t>
  </si>
  <si>
    <t>UC-GUA1021L</t>
  </si>
  <si>
    <t>UC-GUA1021XL</t>
  </si>
  <si>
    <t>UC-GUA1022M</t>
  </si>
  <si>
    <t>UC-GUA1022L</t>
  </si>
  <si>
    <t>UC-GUA1022XL</t>
  </si>
  <si>
    <t>UC-GUA1023M</t>
  </si>
  <si>
    <t>UC-GUA1023L</t>
  </si>
  <si>
    <t>UC-GUA1023XL</t>
  </si>
  <si>
    <t>UC-GUA1024M</t>
  </si>
  <si>
    <t>UC-GUA1024L</t>
  </si>
  <si>
    <t>UC-GUA1024XL</t>
  </si>
  <si>
    <t>UC-GUA1025M</t>
  </si>
  <si>
    <t>UC-GUA1025L</t>
  </si>
  <si>
    <t>UC-GUA1025XL</t>
  </si>
  <si>
    <t>UC-GUA1026M</t>
  </si>
  <si>
    <t>UC-GUA1026L</t>
  </si>
  <si>
    <t>UC-GUA1026XL</t>
  </si>
  <si>
    <t>UC-GUA1027M</t>
  </si>
  <si>
    <t>UC-GUA1027L</t>
  </si>
  <si>
    <t>UC-GUA1027XL</t>
  </si>
  <si>
    <t>UC-GUA1028M</t>
  </si>
  <si>
    <t>UC-GUA1028L</t>
  </si>
  <si>
    <t>UC-GUA1028XL</t>
  </si>
  <si>
    <t>UC-GUA1029M</t>
  </si>
  <si>
    <t>UC-GUA1029L</t>
  </si>
  <si>
    <t>UC-GUA1029XL</t>
  </si>
  <si>
    <t>UC-GUA1030M</t>
  </si>
  <si>
    <t>UC-GUA1030L</t>
  </si>
  <si>
    <t>UC-GUA1030XL</t>
  </si>
  <si>
    <t>UC-GUA1031M</t>
  </si>
  <si>
    <t>UC-GUA1031L</t>
  </si>
  <si>
    <t>UC-GUA1031XL</t>
  </si>
  <si>
    <t>UC-GUA1032M</t>
  </si>
  <si>
    <t>UC-GUA1032L</t>
  </si>
  <si>
    <t>UC-GUA1032XL</t>
  </si>
  <si>
    <t>UC-GUA1033M</t>
  </si>
  <si>
    <t>UC-GUA1033L</t>
  </si>
  <si>
    <t>UC-GUA1033XL</t>
  </si>
  <si>
    <t>UC-GUA1034M</t>
  </si>
  <si>
    <t>UC-GUA1034L</t>
  </si>
  <si>
    <t>UC-GUA1034XL</t>
  </si>
  <si>
    <t>UC-GUA1035M</t>
  </si>
  <si>
    <t>UC-GUA1035L</t>
  </si>
  <si>
    <t>UC-GUA1035XL</t>
  </si>
  <si>
    <t>UC-GUA1036M</t>
  </si>
  <si>
    <t>UC-GUA1036L</t>
  </si>
  <si>
    <t>UC-GUA1036XL</t>
  </si>
  <si>
    <t>UC-GUA1037M</t>
  </si>
  <si>
    <t>UC-GUA1037L</t>
  </si>
  <si>
    <t>UC-GUA1037XL</t>
  </si>
  <si>
    <t>UC-GUA1038M</t>
  </si>
  <si>
    <t>UC-GUA1038L</t>
  </si>
  <si>
    <t>UC-GUA1038XL</t>
  </si>
  <si>
    <t>UC-GUA1039M</t>
  </si>
  <si>
    <t>UC-GUA1039L</t>
  </si>
  <si>
    <t>UC-GUA1039XL</t>
  </si>
  <si>
    <t>UC-GUA1040M</t>
  </si>
  <si>
    <t>UC-GUA1040L</t>
  </si>
  <si>
    <t>UC-GUA1040XL</t>
  </si>
  <si>
    <t>UC-GUA1041M</t>
  </si>
  <si>
    <t>UC-GUA1041L</t>
  </si>
  <si>
    <t>UC-GUA1041XL</t>
  </si>
  <si>
    <t>UC-GUA1042M</t>
  </si>
  <si>
    <t>UC-GUA1042L</t>
  </si>
  <si>
    <t>UC-GUA1042XL</t>
  </si>
  <si>
    <t>UC-GUA1043M</t>
  </si>
  <si>
    <t>UC-GUA1043L</t>
  </si>
  <si>
    <t>UC-GUA1043XL</t>
  </si>
  <si>
    <t>UC-GUA1044M</t>
  </si>
  <si>
    <t>UC-GUA1044L</t>
  </si>
  <si>
    <t>UC-GUA1044XL</t>
  </si>
  <si>
    <t>UC-GUA1045M</t>
  </si>
  <si>
    <t>UC-GUA1045L</t>
  </si>
  <si>
    <t>UC-GUA1045XL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</si>
</sst>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#,##0.00\ &quot;$&quot;"/>
    <numFmt numFmtId="165" formatCode="0.0"/>
    <numFmt numFmtId="166" formatCode="_ * #,##0.000_)\ &quot;$&quot;_ ;_ * \(#,##0.000\)\ &quot;$&quot;_ ;_ * &quot;-&quot;??_)\ &quot;$&quot;_ ;_ @_ "/>
    <numFmt numFmtId="167" formatCode="_-&quot;€&quot;\ * #,##0.00_-;_-&quot;€&quot;\ * #,##0.00\-;_-&quot;€&quot;\ * &quot;-&quot;??_-;_-@_-"/>
  </numFmts>
  <fonts count="33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sz val="10"/>
      <name val="Century"/>
      <family val="1"/>
    </font>
    <font>
      <i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20"/>
      <name val="Century S"/>
    </font>
    <font>
      <b/>
      <sz val="16"/>
      <color indexed="10"/>
      <name val="Arial"/>
      <family val="2"/>
    </font>
    <font>
      <b/>
      <i/>
      <sz val="16"/>
      <color indexed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22"/>
      <name val="Arial"/>
      <family val="2"/>
    </font>
    <font>
      <sz val="11"/>
      <color theme="1"/>
      <name val="Calibri"/>
      <family val="2"/>
      <scheme val="minor"/>
    </font>
    <font>
      <sz val="8"/>
      <color theme="3" tint="0.3999755851924192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b/>
      <i/>
      <sz val="10"/>
      <color rgb="FFFF0000"/>
      <name val="Arial"/>
      <family val="2"/>
    </font>
    <font>
      <b/>
      <i/>
      <sz val="18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7" fontId="2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24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/>
    <xf numFmtId="0" fontId="4" fillId="0" borderId="1" xfId="0" applyFont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4" fillId="0" borderId="3" xfId="0" applyFont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right"/>
    </xf>
    <xf numFmtId="0" fontId="14" fillId="0" borderId="0" xfId="0" applyFont="1"/>
    <xf numFmtId="0" fontId="25" fillId="0" borderId="0" xfId="0" applyFont="1"/>
    <xf numFmtId="0" fontId="25" fillId="0" borderId="0" xfId="0" applyFont="1" applyFill="1"/>
    <xf numFmtId="0" fontId="14" fillId="3" borderId="7" xfId="0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vertical="center"/>
    </xf>
    <xf numFmtId="44" fontId="14" fillId="3" borderId="7" xfId="0" applyNumberFormat="1" applyFont="1" applyFill="1" applyBorder="1" applyAlignment="1">
      <alignment horizontal="center" vertical="center"/>
    </xf>
    <xf numFmtId="44" fontId="5" fillId="0" borderId="0" xfId="0" applyNumberFormat="1" applyFont="1" applyFill="1" applyAlignment="1">
      <alignment horizontal="right"/>
    </xf>
    <xf numFmtId="44" fontId="5" fillId="0" borderId="0" xfId="0" applyNumberFormat="1" applyFont="1" applyFill="1"/>
    <xf numFmtId="0" fontId="4" fillId="4" borderId="10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right"/>
    </xf>
    <xf numFmtId="44" fontId="5" fillId="0" borderId="0" xfId="0" applyNumberFormat="1" applyFont="1" applyFill="1" applyBorder="1"/>
    <xf numFmtId="0" fontId="0" fillId="0" borderId="0" xfId="0" applyFont="1"/>
    <xf numFmtId="164" fontId="14" fillId="2" borderId="14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/>
    </xf>
    <xf numFmtId="44" fontId="27" fillId="3" borderId="7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right" vertical="center"/>
    </xf>
    <xf numFmtId="1" fontId="28" fillId="0" borderId="2" xfId="0" applyNumberFormat="1" applyFont="1" applyFill="1" applyBorder="1" applyAlignment="1" applyProtection="1">
      <alignment horizontal="center" vertical="center"/>
      <protection locked="0"/>
    </xf>
    <xf numFmtId="164" fontId="29" fillId="0" borderId="4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44" fontId="14" fillId="3" borderId="4" xfId="0" applyNumberFormat="1" applyFont="1" applyFill="1" applyBorder="1" applyAlignment="1" applyProtection="1">
      <alignment horizontal="center" vertical="center"/>
      <protection hidden="1"/>
    </xf>
    <xf numFmtId="165" fontId="14" fillId="3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" fillId="0" borderId="7" xfId="1" applyFill="1" applyBorder="1" applyAlignment="1" applyProtection="1">
      <alignment horizontal="center" vertical="center"/>
      <protection locked="0"/>
    </xf>
    <xf numFmtId="44" fontId="13" fillId="4" borderId="4" xfId="0" applyNumberFormat="1" applyFont="1" applyFill="1" applyBorder="1" applyAlignment="1">
      <alignment vertical="top" wrapText="1"/>
    </xf>
    <xf numFmtId="44" fontId="13" fillId="4" borderId="11" xfId="0" applyNumberFormat="1" applyFont="1" applyFill="1" applyBorder="1" applyAlignment="1">
      <alignment vertical="top" wrapText="1"/>
    </xf>
    <xf numFmtId="44" fontId="15" fillId="4" borderId="11" xfId="0" applyNumberFormat="1" applyFont="1" applyFill="1" applyBorder="1" applyAlignment="1" applyProtection="1">
      <alignment horizontal="center" vertical="center" wrapText="1"/>
      <protection hidden="1"/>
    </xf>
    <xf numFmtId="44" fontId="14" fillId="3" borderId="15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44" fontId="15" fillId="4" borderId="14" xfId="0" applyNumberFormat="1" applyFont="1" applyFill="1" applyBorder="1" applyAlignment="1" applyProtection="1">
      <alignment horizontal="center" vertical="center" wrapText="1"/>
      <protection hidden="1"/>
    </xf>
    <xf numFmtId="44" fontId="14" fillId="3" borderId="16" xfId="0" applyNumberFormat="1" applyFont="1" applyFill="1" applyBorder="1" applyAlignment="1" applyProtection="1">
      <alignment horizontal="center" vertical="center"/>
      <protection hidden="1"/>
    </xf>
    <xf numFmtId="44" fontId="26" fillId="2" borderId="17" xfId="0" applyNumberFormat="1" applyFont="1" applyFill="1" applyBorder="1" applyAlignment="1" applyProtection="1">
      <alignment horizontal="left" vertical="center"/>
      <protection locked="0"/>
    </xf>
    <xf numFmtId="44" fontId="26" fillId="2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9" fontId="28" fillId="4" borderId="12" xfId="0" applyNumberFormat="1" applyFont="1" applyFill="1" applyBorder="1" applyAlignment="1" applyProtection="1">
      <alignment horizontal="center" vertical="center" wrapText="1"/>
      <protection locked="0"/>
    </xf>
    <xf numFmtId="9" fontId="28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19" xfId="0" applyNumberFormat="1" applyFont="1" applyFill="1" applyBorder="1" applyAlignment="1" applyProtection="1">
      <alignment horizontal="center" vertical="center"/>
      <protection locked="0"/>
    </xf>
    <xf numFmtId="44" fontId="14" fillId="3" borderId="5" xfId="0" applyNumberFormat="1" applyFont="1" applyFill="1" applyBorder="1" applyAlignment="1">
      <alignment horizontal="center" vertical="center"/>
    </xf>
    <xf numFmtId="1" fontId="28" fillId="0" borderId="9" xfId="0" applyNumberFormat="1" applyFont="1" applyFill="1" applyBorder="1" applyAlignment="1" applyProtection="1">
      <alignment horizontal="center" vertical="center"/>
      <protection locked="0"/>
    </xf>
    <xf numFmtId="1" fontId="12" fillId="3" borderId="13" xfId="0" applyNumberFormat="1" applyFont="1" applyFill="1" applyBorder="1" applyAlignment="1" applyProtection="1">
      <alignment horizontal="center" vertical="center"/>
      <protection locked="0"/>
    </xf>
    <xf numFmtId="1" fontId="28" fillId="3" borderId="13" xfId="0" applyNumberFormat="1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left" vertical="center"/>
    </xf>
    <xf numFmtId="0" fontId="14" fillId="3" borderId="21" xfId="0" applyFont="1" applyFill="1" applyBorder="1" applyAlignment="1" applyProtection="1">
      <alignment vertical="center"/>
    </xf>
    <xf numFmtId="9" fontId="26" fillId="2" borderId="7" xfId="0" applyNumberFormat="1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/>
    <xf numFmtId="0" fontId="14" fillId="3" borderId="4" xfId="0" applyFont="1" applyFill="1" applyBorder="1" applyAlignment="1">
      <alignment vertical="center"/>
    </xf>
    <xf numFmtId="0" fontId="27" fillId="3" borderId="4" xfId="0" applyFont="1" applyFill="1" applyBorder="1" applyAlignment="1">
      <alignment vertical="center"/>
    </xf>
    <xf numFmtId="166" fontId="14" fillId="3" borderId="21" xfId="0" applyNumberFormat="1" applyFont="1" applyFill="1" applyBorder="1" applyAlignment="1" applyProtection="1">
      <alignment horizontal="right" vertical="center"/>
      <protection hidden="1"/>
    </xf>
    <xf numFmtId="44" fontId="12" fillId="3" borderId="21" xfId="7" applyNumberFormat="1" applyFont="1" applyFill="1" applyBorder="1" applyAlignment="1">
      <alignment horizontal="center" vertical="center"/>
    </xf>
    <xf numFmtId="1" fontId="12" fillId="3" borderId="23" xfId="0" applyNumberFormat="1" applyFont="1" applyFill="1" applyBorder="1" applyAlignment="1" applyProtection="1">
      <alignment horizontal="center" vertical="center"/>
      <protection hidden="1"/>
    </xf>
    <xf numFmtId="164" fontId="12" fillId="3" borderId="23" xfId="0" applyNumberFormat="1" applyFont="1" applyFill="1" applyBorder="1" applyAlignment="1" applyProtection="1">
      <alignment horizontal="center" vertical="center"/>
      <protection hidden="1"/>
    </xf>
    <xf numFmtId="0" fontId="28" fillId="0" borderId="8" xfId="0" applyFont="1" applyFill="1" applyBorder="1" applyAlignment="1">
      <alignment horizontal="left" vertical="center"/>
    </xf>
    <xf numFmtId="164" fontId="14" fillId="2" borderId="15" xfId="0" applyNumberFormat="1" applyFont="1" applyFill="1" applyBorder="1" applyAlignment="1">
      <alignment horizontal="center" vertical="center"/>
    </xf>
    <xf numFmtId="1" fontId="28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</xf>
    <xf numFmtId="0" fontId="28" fillId="3" borderId="4" xfId="0" applyNumberFormat="1" applyFont="1" applyFill="1" applyBorder="1" applyAlignment="1">
      <alignment vertical="center"/>
    </xf>
    <xf numFmtId="0" fontId="27" fillId="0" borderId="4" xfId="0" applyFont="1" applyFill="1" applyBorder="1" applyAlignment="1" applyProtection="1">
      <alignment horizontal="center" vertical="center"/>
    </xf>
    <xf numFmtId="44" fontId="21" fillId="4" borderId="11" xfId="0" applyNumberFormat="1" applyFont="1" applyFill="1" applyBorder="1" applyAlignment="1">
      <alignment horizontal="center" wrapText="1"/>
    </xf>
    <xf numFmtId="44" fontId="21" fillId="4" borderId="4" xfId="0" applyNumberFormat="1" applyFont="1" applyFill="1" applyBorder="1" applyAlignment="1">
      <alignment horizontal="center" vertical="center" wrapText="1"/>
    </xf>
    <xf numFmtId="44" fontId="26" fillId="0" borderId="17" xfId="0" applyNumberFormat="1" applyFont="1" applyFill="1" applyBorder="1" applyAlignment="1" applyProtection="1">
      <alignment horizontal="right" vertical="center"/>
    </xf>
    <xf numFmtId="44" fontId="14" fillId="2" borderId="22" xfId="0" applyNumberFormat="1" applyFont="1" applyFill="1" applyBorder="1" applyAlignment="1" applyProtection="1">
      <alignment horizontal="right" vertical="center"/>
      <protection hidden="1"/>
    </xf>
    <xf numFmtId="44" fontId="14" fillId="2" borderId="7" xfId="0" applyNumberFormat="1" applyFont="1" applyFill="1" applyBorder="1" applyAlignment="1" applyProtection="1">
      <alignment horizontal="right" vertical="center"/>
      <protection hidden="1"/>
    </xf>
    <xf numFmtId="44" fontId="14" fillId="3" borderId="7" xfId="0" applyNumberFormat="1" applyFont="1" applyFill="1" applyBorder="1" applyAlignment="1" applyProtection="1">
      <alignment horizontal="right" vertical="center"/>
    </xf>
    <xf numFmtId="44" fontId="27" fillId="2" borderId="3" xfId="0" applyNumberFormat="1" applyFont="1" applyFill="1" applyBorder="1" applyAlignment="1" applyProtection="1">
      <alignment horizontal="right" vertical="center"/>
      <protection hidden="1"/>
    </xf>
    <xf numFmtId="44" fontId="27" fillId="3" borderId="7" xfId="0" applyNumberFormat="1" applyFont="1" applyFill="1" applyBorder="1" applyAlignment="1" applyProtection="1">
      <alignment horizontal="right" vertical="center"/>
    </xf>
    <xf numFmtId="44" fontId="14" fillId="3" borderId="21" xfId="0" applyNumberFormat="1" applyFont="1" applyFill="1" applyBorder="1" applyAlignment="1" applyProtection="1">
      <alignment horizontal="right" vertical="center"/>
      <protection hidden="1"/>
    </xf>
    <xf numFmtId="44" fontId="5" fillId="0" borderId="0" xfId="0" applyNumberFormat="1" applyFont="1" applyBorder="1"/>
    <xf numFmtId="44" fontId="5" fillId="0" borderId="0" xfId="0" applyNumberFormat="1" applyFont="1"/>
    <xf numFmtId="44" fontId="14" fillId="2" borderId="1" xfId="0" applyNumberFormat="1" applyFont="1" applyFill="1" applyBorder="1" applyAlignment="1" applyProtection="1">
      <alignment horizontal="right" vertical="center"/>
      <protection hidden="1"/>
    </xf>
    <xf numFmtId="0" fontId="27" fillId="0" borderId="2" xfId="0" applyFont="1" applyFill="1" applyBorder="1" applyAlignment="1">
      <alignment vertical="center"/>
    </xf>
    <xf numFmtId="44" fontId="27" fillId="2" borderId="7" xfId="0" applyNumberFormat="1" applyFont="1" applyFill="1" applyBorder="1" applyAlignment="1" applyProtection="1">
      <alignment horizontal="right" vertical="center"/>
      <protection hidden="1"/>
    </xf>
    <xf numFmtId="164" fontId="27" fillId="0" borderId="1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2" fillId="5" borderId="2" xfId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0" fillId="4" borderId="25" xfId="0" applyNumberFormat="1" applyFont="1" applyFill="1" applyBorder="1" applyAlignment="1">
      <alignment horizontal="center" vertical="center" wrapText="1"/>
    </xf>
    <xf numFmtId="0" fontId="20" fillId="4" borderId="26" xfId="0" applyNumberFormat="1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</cellXfs>
  <cellStyles count="9">
    <cellStyle name="Lien hypertexte" xfId="1" builtinId="8"/>
    <cellStyle name="Monétaire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  <cellStyle name="Normal 3 3" xfId="6" xr:uid="{00000000-0005-0000-0000-000006000000}"/>
    <cellStyle name="Pourcentage" xfId="7" builtinId="5"/>
    <cellStyle name="Pourcentage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87630</xdr:rowOff>
    </xdr:from>
    <xdr:to>
      <xdr:col>1</xdr:col>
      <xdr:colOff>1828800</xdr:colOff>
      <xdr:row>8</xdr:row>
      <xdr:rowOff>190500</xdr:rowOff>
    </xdr:to>
    <xdr:pic>
      <xdr:nvPicPr>
        <xdr:cNvPr id="78519" name="Image 3">
          <a:extLst>
            <a:ext uri="{FF2B5EF4-FFF2-40B4-BE49-F238E27FC236}">
              <a16:creationId xmlns:a16="http://schemas.microsoft.com/office/drawing/2014/main" id="{D37AF0FF-E65A-44FE-9492-F1E86118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7630"/>
          <a:ext cx="1828800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933347</xdr:colOff>
      <xdr:row>0</xdr:row>
      <xdr:rowOff>2842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1A67062-7D8F-4235-9880-751BD0FBBB8D}"/>
            </a:ext>
          </a:extLst>
        </xdr:cNvPr>
        <xdr:cNvSpPr/>
      </xdr:nvSpPr>
      <xdr:spPr>
        <a:xfrm rot="20899059">
          <a:off x="6191147" y="284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95B245D-ABF9-4292-AB02-2302ECF8A393}"/>
            </a:ext>
          </a:extLst>
        </xdr:cNvPr>
        <xdr:cNvSpPr/>
      </xdr:nvSpPr>
      <xdr:spPr>
        <a:xfrm rot="20899059">
          <a:off x="8553450" y="6848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3</xdr:col>
      <xdr:colOff>1809750</xdr:colOff>
      <xdr:row>3</xdr:row>
      <xdr:rowOff>123825</xdr:rowOff>
    </xdr:from>
    <xdr:to>
      <xdr:col>4</xdr:col>
      <xdr:colOff>847725</xdr:colOff>
      <xdr:row>7</xdr:row>
      <xdr:rowOff>19050</xdr:rowOff>
    </xdr:to>
    <xdr:pic>
      <xdr:nvPicPr>
        <xdr:cNvPr id="78522" name="Picture 1">
          <a:extLst>
            <a:ext uri="{FF2B5EF4-FFF2-40B4-BE49-F238E27FC236}">
              <a16:creationId xmlns:a16="http://schemas.microsoft.com/office/drawing/2014/main" id="{2E2B29BF-26A3-4D8F-AF54-64DE3A09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771525"/>
          <a:ext cx="13525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1087278</xdr:colOff>
      <xdr:row>2</xdr:row>
      <xdr:rowOff>9252</xdr:rowOff>
    </xdr:to>
    <xdr:pic>
      <xdr:nvPicPr>
        <xdr:cNvPr id="75534" name="Image 6">
          <a:extLst>
            <a:ext uri="{FF2B5EF4-FFF2-40B4-BE49-F238E27FC236}">
              <a16:creationId xmlns:a16="http://schemas.microsoft.com/office/drawing/2014/main" id="{8C939B39-70D7-4C9E-93BB-81D76A1A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8" y="0"/>
          <a:ext cx="1083468" cy="129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0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61712C-E9A1-4C5B-93D3-96C8722CF84F}"/>
            </a:ext>
          </a:extLst>
        </xdr:cNvPr>
        <xdr:cNvSpPr/>
      </xdr:nvSpPr>
      <xdr:spPr>
        <a:xfrm rot="20899059">
          <a:off x="6453188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9B0D9FA-B554-42D7-A039-AC1E173D70E4}"/>
            </a:ext>
          </a:extLst>
        </xdr:cNvPr>
        <xdr:cNvSpPr/>
      </xdr:nvSpPr>
      <xdr:spPr>
        <a:xfrm rot="20899059">
          <a:off x="6453188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mandes@zyromski.com" TargetMode="External"/><Relationship Id="rId1" Type="http://schemas.openxmlformats.org/officeDocument/2006/relationships/hyperlink" Target="http://www.zyromsk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  <pageSetUpPr fitToPage="1"/>
  </sheetPr>
  <dimension ref="A1:F29"/>
  <sheetViews>
    <sheetView showGridLines="0" tabSelected="1" zoomScaleNormal="100" workbookViewId="0">
      <selection activeCell="D15" sqref="D15:E15"/>
    </sheetView>
  </sheetViews>
  <sheetFormatPr baseColWidth="10" defaultColWidth="11.44140625" defaultRowHeight="13.2"/>
  <cols>
    <col min="1" max="1" width="3.44140625" style="2" customWidth="1"/>
    <col min="2" max="2" width="31.6640625" style="1" customWidth="1"/>
    <col min="3" max="3" width="43.6640625" style="1" customWidth="1"/>
    <col min="4" max="4" width="34.6640625" style="1" customWidth="1"/>
    <col min="5" max="5" width="14.6640625" style="1" customWidth="1"/>
    <col min="6" max="6" width="7.44140625" style="1" customWidth="1"/>
    <col min="7" max="16384" width="11.44140625" style="1"/>
  </cols>
  <sheetData>
    <row r="1" spans="1:6" s="2" customFormat="1" ht="12.75" customHeight="1">
      <c r="B1" s="5"/>
      <c r="C1" s="5"/>
      <c r="D1" s="5"/>
      <c r="E1" s="5"/>
    </row>
    <row r="2" spans="1:6" ht="24.6">
      <c r="A2"/>
      <c r="B2" s="112" t="s">
        <v>13</v>
      </c>
      <c r="C2" s="112"/>
      <c r="D2" s="112"/>
      <c r="E2" s="112"/>
      <c r="F2"/>
    </row>
    <row r="3" spans="1:6" ht="12" customHeight="1">
      <c r="A3" s="10"/>
      <c r="B3" s="116" t="s">
        <v>0</v>
      </c>
      <c r="C3" s="116"/>
      <c r="D3" s="116"/>
      <c r="E3" s="116"/>
    </row>
    <row r="4" spans="1:6" ht="12" customHeight="1">
      <c r="A4" s="10"/>
      <c r="B4" s="117" t="s">
        <v>2</v>
      </c>
      <c r="C4" s="117"/>
      <c r="D4" s="117"/>
      <c r="E4" s="117"/>
    </row>
    <row r="5" spans="1:6" ht="12" customHeight="1">
      <c r="A5" s="10"/>
      <c r="B5" s="118" t="s">
        <v>1</v>
      </c>
      <c r="C5" s="118"/>
      <c r="D5" s="118"/>
      <c r="E5" s="118"/>
    </row>
    <row r="6" spans="1:6" ht="17.25" customHeight="1">
      <c r="A6" s="6"/>
      <c r="B6" s="117"/>
      <c r="C6" s="117"/>
      <c r="D6" s="117"/>
      <c r="E6" s="117"/>
    </row>
    <row r="7" spans="1:6" ht="44.25" customHeight="1">
      <c r="A7" s="8"/>
      <c r="B7" s="113" t="s">
        <v>16</v>
      </c>
      <c r="C7" s="114"/>
      <c r="D7" s="114"/>
      <c r="E7" s="114"/>
    </row>
    <row r="8" spans="1:6" ht="23.4" customHeight="1">
      <c r="A8" s="8"/>
      <c r="B8" s="119" t="s">
        <v>42</v>
      </c>
      <c r="C8" s="119"/>
      <c r="D8" s="119"/>
      <c r="E8" s="119"/>
    </row>
    <row r="9" spans="1:6" ht="25.5" customHeight="1">
      <c r="A9" s="9"/>
      <c r="B9" s="115" t="s">
        <v>45</v>
      </c>
      <c r="C9" s="115"/>
      <c r="D9" s="115"/>
      <c r="E9" s="115"/>
    </row>
    <row r="10" spans="1:6" ht="13.5" customHeight="1">
      <c r="B10" s="111"/>
      <c r="C10" s="111"/>
      <c r="D10" s="111"/>
      <c r="E10" s="111"/>
    </row>
    <row r="11" spans="1:6" ht="19.5" customHeight="1">
      <c r="B11" s="27" t="s">
        <v>20</v>
      </c>
      <c r="C11" s="120"/>
      <c r="D11" s="121"/>
      <c r="E11" s="122"/>
      <c r="F11" s="62"/>
    </row>
    <row r="12" spans="1:6" ht="23.25" customHeight="1">
      <c r="B12" s="132"/>
      <c r="C12" s="132"/>
      <c r="D12" s="132"/>
      <c r="E12" s="132"/>
      <c r="F12" s="3"/>
    </row>
    <row r="13" spans="1:6" ht="20.25" customHeight="1">
      <c r="B13" s="11"/>
      <c r="C13" s="26" t="s">
        <v>4</v>
      </c>
      <c r="D13" s="133" t="s">
        <v>3</v>
      </c>
      <c r="E13" s="134"/>
      <c r="F13" s="3"/>
    </row>
    <row r="14" spans="1:6" ht="20.100000000000001" customHeight="1">
      <c r="B14" s="27" t="s">
        <v>5</v>
      </c>
      <c r="C14" s="12"/>
      <c r="D14" s="120"/>
      <c r="E14" s="122"/>
      <c r="F14" s="3"/>
    </row>
    <row r="15" spans="1:6" ht="20.100000000000001" customHeight="1">
      <c r="B15" s="25"/>
      <c r="C15" s="12"/>
      <c r="D15" s="120"/>
      <c r="E15" s="122"/>
    </row>
    <row r="16" spans="1:6" ht="20.100000000000001" customHeight="1">
      <c r="B16" s="25"/>
      <c r="C16" s="12"/>
      <c r="D16" s="120"/>
      <c r="E16" s="122"/>
    </row>
    <row r="17" spans="1:5" ht="20.100000000000001" customHeight="1">
      <c r="B17" s="27" t="s">
        <v>6</v>
      </c>
      <c r="C17" s="12"/>
      <c r="D17" s="120"/>
      <c r="E17" s="122"/>
    </row>
    <row r="18" spans="1:5" ht="20.100000000000001" customHeight="1">
      <c r="B18" s="48"/>
      <c r="C18" s="47"/>
      <c r="D18" s="47"/>
      <c r="E18" s="42"/>
    </row>
    <row r="19" spans="1:5" ht="20.100000000000001" customHeight="1">
      <c r="B19" s="27" t="s">
        <v>7</v>
      </c>
      <c r="C19" s="125"/>
      <c r="D19" s="126"/>
      <c r="E19" s="127"/>
    </row>
    <row r="20" spans="1:5" ht="20.100000000000001" customHeight="1">
      <c r="B20" s="27" t="s">
        <v>8</v>
      </c>
      <c r="C20" s="125"/>
      <c r="D20" s="126"/>
      <c r="E20" s="127"/>
    </row>
    <row r="21" spans="1:5" ht="20.100000000000001" customHeight="1">
      <c r="B21" s="48"/>
      <c r="C21" s="43"/>
      <c r="D21" s="43"/>
      <c r="E21" s="44"/>
    </row>
    <row r="22" spans="1:5" ht="20.100000000000001" customHeight="1">
      <c r="B22" s="123" t="s">
        <v>9</v>
      </c>
      <c r="C22" s="124"/>
      <c r="D22" s="135"/>
      <c r="E22" s="136"/>
    </row>
    <row r="23" spans="1:5" ht="20.100000000000001" hidden="1" customHeight="1">
      <c r="B23" s="123" t="s">
        <v>10</v>
      </c>
      <c r="C23" s="124"/>
      <c r="D23" s="45"/>
      <c r="E23" s="46"/>
    </row>
    <row r="24" spans="1:5" ht="20.100000000000001" hidden="1" customHeight="1">
      <c r="B24" s="123" t="s">
        <v>17</v>
      </c>
      <c r="C24" s="124"/>
      <c r="D24" s="135"/>
      <c r="E24" s="136"/>
    </row>
    <row r="25" spans="1:5" ht="20.100000000000001" customHeight="1">
      <c r="B25" s="128" t="s">
        <v>15</v>
      </c>
      <c r="C25" s="129"/>
      <c r="D25" s="130" t="s">
        <v>14</v>
      </c>
      <c r="E25" s="131"/>
    </row>
    <row r="26" spans="1:5" ht="20.100000000000001" customHeight="1">
      <c r="B26" s="49"/>
      <c r="C26" s="50"/>
      <c r="D26" s="51"/>
      <c r="E26" s="44"/>
    </row>
    <row r="27" spans="1:5" ht="20.100000000000001" customHeight="1">
      <c r="B27" s="28" t="s">
        <v>11</v>
      </c>
      <c r="C27" s="14"/>
      <c r="D27" s="28" t="s">
        <v>40</v>
      </c>
      <c r="E27" s="15"/>
    </row>
    <row r="28" spans="1:5" ht="20.100000000000001" customHeight="1">
      <c r="B28" s="28" t="s">
        <v>12</v>
      </c>
      <c r="C28" s="14"/>
      <c r="D28" s="28" t="s">
        <v>40</v>
      </c>
      <c r="E28" s="15"/>
    </row>
    <row r="29" spans="1:5" s="4" customFormat="1" ht="24.6" customHeight="1">
      <c r="A29" s="7"/>
      <c r="B29" s="7"/>
      <c r="C29" s="7"/>
      <c r="D29" s="7"/>
      <c r="E29" s="7"/>
    </row>
  </sheetData>
  <sheetProtection password="CA63" sheet="1" objects="1" scenarios="1"/>
  <mergeCells count="25">
    <mergeCell ref="C11:E11"/>
    <mergeCell ref="D14:E14"/>
    <mergeCell ref="B24:C24"/>
    <mergeCell ref="C20:E20"/>
    <mergeCell ref="B25:C25"/>
    <mergeCell ref="D25:E25"/>
    <mergeCell ref="B22:C22"/>
    <mergeCell ref="B23:C23"/>
    <mergeCell ref="D15:E15"/>
    <mergeCell ref="C19:E19"/>
    <mergeCell ref="D17:E17"/>
    <mergeCell ref="B12:E12"/>
    <mergeCell ref="D13:E13"/>
    <mergeCell ref="D22:E22"/>
    <mergeCell ref="D16:E16"/>
    <mergeCell ref="D24:E24"/>
    <mergeCell ref="B10:E10"/>
    <mergeCell ref="B2:E2"/>
    <mergeCell ref="B7:E7"/>
    <mergeCell ref="B9:E9"/>
    <mergeCell ref="B3:E3"/>
    <mergeCell ref="B4:E4"/>
    <mergeCell ref="B5:E5"/>
    <mergeCell ref="B8:E8"/>
    <mergeCell ref="B6:E6"/>
  </mergeCells>
  <phoneticPr fontId="0" type="noConversion"/>
  <hyperlinks>
    <hyperlink ref="B5" r:id="rId1" xr:uid="{00000000-0004-0000-0000-000000000000}"/>
    <hyperlink ref="D25" r:id="rId2" xr:uid="{00000000-0004-0000-0000-000001000000}"/>
  </hyperlinks>
  <printOptions horizontalCentered="1" verticalCentered="1"/>
  <pageMargins left="0.25" right="0.25" top="0.75" bottom="0.75" header="0.3" footer="0.3"/>
  <pageSetup scale="71" pageOrder="overThenDown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0"/>
    <pageSetUpPr fitToPage="1"/>
  </sheetPr>
  <dimension ref="A1:L324"/>
  <sheetViews>
    <sheetView zoomScale="80" zoomScaleNormal="80" zoomScaleSheetLayoutView="70" workbookViewId="0">
      <pane ySplit="3" topLeftCell="A4" activePane="bottomLeft" state="frozen"/>
      <selection pane="bottomLeft" activeCell="I150" sqref="I150"/>
    </sheetView>
  </sheetViews>
  <sheetFormatPr baseColWidth="10" defaultRowHeight="13.2"/>
  <cols>
    <col min="1" max="1" width="20.109375" style="66" customWidth="1"/>
    <col min="2" max="2" width="85.109375" style="1" customWidth="1"/>
    <col min="3" max="3" width="18.6640625" style="13" customWidth="1"/>
    <col min="4" max="4" width="17.88671875" style="16" customWidth="1"/>
    <col min="5" max="5" width="15.44140625" style="105" customWidth="1"/>
    <col min="6" max="6" width="15.33203125" style="23" hidden="1" customWidth="1"/>
    <col min="7" max="10" width="17.33203125" style="39" customWidth="1"/>
    <col min="11" max="11" width="15.33203125" style="24" hidden="1" customWidth="1"/>
  </cols>
  <sheetData>
    <row r="1" spans="1:12" s="17" customFormat="1" ht="55.2" customHeight="1">
      <c r="A1" s="141" t="s">
        <v>19</v>
      </c>
      <c r="B1" s="139" t="s">
        <v>18</v>
      </c>
      <c r="C1" s="89" t="s">
        <v>43</v>
      </c>
      <c r="D1" s="137" t="s">
        <v>21</v>
      </c>
      <c r="E1" s="95" t="s">
        <v>24</v>
      </c>
      <c r="F1" s="53" t="s">
        <v>25</v>
      </c>
      <c r="G1" s="54" t="s">
        <v>28</v>
      </c>
      <c r="H1" s="54" t="s">
        <v>29</v>
      </c>
      <c r="I1" s="54" t="s">
        <v>31</v>
      </c>
      <c r="J1" s="54" t="s">
        <v>33</v>
      </c>
      <c r="K1" s="69" t="s">
        <v>37</v>
      </c>
    </row>
    <row r="2" spans="1:12" s="17" customFormat="1" ht="46.95" customHeight="1" thickBot="1">
      <c r="A2" s="142"/>
      <c r="B2" s="140"/>
      <c r="C2" s="90" t="s">
        <v>44</v>
      </c>
      <c r="D2" s="138"/>
      <c r="E2" s="96" t="s">
        <v>23</v>
      </c>
      <c r="F2" s="52" t="s">
        <v>26</v>
      </c>
      <c r="G2" s="58" t="s">
        <v>27</v>
      </c>
      <c r="H2" s="58" t="s">
        <v>30</v>
      </c>
      <c r="I2" s="58" t="s">
        <v>32</v>
      </c>
      <c r="J2" s="58" t="s">
        <v>34</v>
      </c>
      <c r="K2" s="70" t="s">
        <v>38</v>
      </c>
    </row>
    <row r="3" spans="1:12" s="19" customFormat="1" ht="33.6" customHeight="1" thickTop="1" thickBot="1">
      <c r="A3" s="143" t="s">
        <v>114</v>
      </c>
      <c r="B3" s="144"/>
      <c r="C3" s="144"/>
      <c r="D3" s="145"/>
      <c r="E3" s="58" t="s">
        <v>39</v>
      </c>
      <c r="F3" s="78">
        <v>0</v>
      </c>
      <c r="G3" s="60" t="s">
        <v>22</v>
      </c>
      <c r="H3" s="60" t="s">
        <v>22</v>
      </c>
      <c r="I3" s="61" t="s">
        <v>35</v>
      </c>
      <c r="J3" s="61" t="s">
        <v>35</v>
      </c>
      <c r="K3" s="71" t="s">
        <v>36</v>
      </c>
    </row>
    <row r="4" spans="1:12" s="19" customFormat="1" ht="27.6" customHeight="1" thickTop="1" thickBot="1">
      <c r="A4" s="63"/>
      <c r="B4" s="21" t="s">
        <v>46</v>
      </c>
      <c r="C4" s="91"/>
      <c r="D4" s="20"/>
      <c r="E4" s="97">
        <v>0</v>
      </c>
      <c r="F4" s="55"/>
      <c r="G4" s="59"/>
      <c r="H4" s="59"/>
      <c r="I4" s="59"/>
      <c r="J4" s="59"/>
      <c r="K4" s="72"/>
    </row>
    <row r="5" spans="1:12" s="17" customFormat="1" ht="21" customHeight="1" thickTop="1">
      <c r="A5" s="64" t="s">
        <v>108</v>
      </c>
      <c r="B5" s="34" t="s">
        <v>46</v>
      </c>
      <c r="C5" s="94" t="s">
        <v>47</v>
      </c>
      <c r="D5" s="56">
        <v>1230</v>
      </c>
      <c r="E5" s="98">
        <v>1.0935000000000001</v>
      </c>
      <c r="F5" s="33"/>
      <c r="G5" s="37"/>
      <c r="H5" s="37"/>
      <c r="I5" s="38">
        <f>(((E5-(E5*$E$4)))*G5)+(F5*G5)</f>
        <v>0</v>
      </c>
      <c r="J5" s="38">
        <f>(((E5-(E5*$E$4)))*H5)+(F5*H5)</f>
        <v>0</v>
      </c>
      <c r="K5" s="73"/>
      <c r="L5" s="79"/>
    </row>
    <row r="6" spans="1:12" s="17" customFormat="1" ht="21" customHeight="1">
      <c r="A6" s="64" t="s">
        <v>109</v>
      </c>
      <c r="B6" s="34" t="s">
        <v>46</v>
      </c>
      <c r="C6" s="94" t="s">
        <v>48</v>
      </c>
      <c r="D6" s="56">
        <v>800</v>
      </c>
      <c r="E6" s="106">
        <v>1.2757499999999999</v>
      </c>
      <c r="F6" s="87"/>
      <c r="G6" s="37"/>
      <c r="H6" s="37"/>
      <c r="I6" s="38">
        <f t="shared" ref="I6:I7" si="0">(((E6-(E6*$E$4)))*G6)+(F6*G6)</f>
        <v>0</v>
      </c>
      <c r="J6" s="38">
        <f t="shared" ref="J6:J7" si="1">(((E6-(E6*$E$4)))*H6)+(F6*H6)</f>
        <v>0</v>
      </c>
      <c r="K6" s="88"/>
      <c r="L6" s="79"/>
    </row>
    <row r="7" spans="1:12" s="17" customFormat="1" ht="21" customHeight="1">
      <c r="A7" s="64" t="s">
        <v>110</v>
      </c>
      <c r="B7" s="34" t="s">
        <v>46</v>
      </c>
      <c r="C7" s="94" t="s">
        <v>49</v>
      </c>
      <c r="D7" s="56">
        <v>500</v>
      </c>
      <c r="E7" s="106">
        <v>1.4580000000000002</v>
      </c>
      <c r="F7" s="87"/>
      <c r="G7" s="37"/>
      <c r="H7" s="37"/>
      <c r="I7" s="38">
        <f t="shared" si="0"/>
        <v>0</v>
      </c>
      <c r="J7" s="38">
        <f t="shared" si="1"/>
        <v>0</v>
      </c>
      <c r="K7" s="88"/>
      <c r="L7" s="79"/>
    </row>
    <row r="8" spans="1:12" s="17" customFormat="1" ht="21" customHeight="1">
      <c r="A8" s="63"/>
      <c r="B8" s="21" t="s">
        <v>50</v>
      </c>
      <c r="C8" s="80"/>
      <c r="D8" s="80"/>
      <c r="E8" s="100"/>
      <c r="F8" s="22"/>
      <c r="G8" s="40"/>
      <c r="H8" s="40"/>
      <c r="I8" s="40"/>
      <c r="J8" s="40"/>
      <c r="K8" s="74"/>
    </row>
    <row r="9" spans="1:12" s="17" customFormat="1" ht="21" customHeight="1">
      <c r="A9" s="86" t="s">
        <v>111</v>
      </c>
      <c r="B9" s="34" t="s">
        <v>50</v>
      </c>
      <c r="C9" s="94" t="s">
        <v>47</v>
      </c>
      <c r="D9" s="56">
        <v>1230</v>
      </c>
      <c r="E9" s="99">
        <v>1.0935000000000001</v>
      </c>
      <c r="F9" s="87"/>
      <c r="G9" s="37"/>
      <c r="H9" s="37"/>
      <c r="I9" s="38">
        <f>(((E9-(E9*$E$4)))*G9)+(F9*G9)</f>
        <v>0</v>
      </c>
      <c r="J9" s="38">
        <f>(((E9-(E9*$E$4)))*H9)+(F9*H9)</f>
        <v>0</v>
      </c>
      <c r="K9" s="88"/>
      <c r="L9" s="79"/>
    </row>
    <row r="10" spans="1:12" s="17" customFormat="1" ht="21" customHeight="1">
      <c r="A10" s="86" t="s">
        <v>112</v>
      </c>
      <c r="B10" s="34" t="s">
        <v>50</v>
      </c>
      <c r="C10" s="94" t="s">
        <v>48</v>
      </c>
      <c r="D10" s="56">
        <v>800</v>
      </c>
      <c r="E10" s="99">
        <v>1.2757499999999999</v>
      </c>
      <c r="F10" s="87"/>
      <c r="G10" s="37"/>
      <c r="H10" s="37"/>
      <c r="I10" s="38">
        <f>(((E10-(E10*$E$4)))*G10)+(F10*G10)</f>
        <v>0</v>
      </c>
      <c r="J10" s="38">
        <f>(((E10-(E10*$E$4)))*H10)+(F10*H10)</f>
        <v>0</v>
      </c>
      <c r="K10" s="88"/>
      <c r="L10" s="79"/>
    </row>
    <row r="11" spans="1:12" s="17" customFormat="1" ht="21" customHeight="1">
      <c r="A11" s="86" t="s">
        <v>113</v>
      </c>
      <c r="B11" s="34" t="s">
        <v>50</v>
      </c>
      <c r="C11" s="94" t="s">
        <v>49</v>
      </c>
      <c r="D11" s="56">
        <v>500</v>
      </c>
      <c r="E11" s="99">
        <v>1.4580000000000002</v>
      </c>
      <c r="F11" s="87"/>
      <c r="G11" s="37"/>
      <c r="H11" s="37"/>
      <c r="I11" s="38">
        <f t="shared" ref="I11:I16" si="2">(((E11-(E11*$E$4)))*G11)+(F11*G11)</f>
        <v>0</v>
      </c>
      <c r="J11" s="38">
        <f t="shared" ref="J11:J16" si="3">(((E11-(E11*$E$4)))*H11)+(F11*H11)</f>
        <v>0</v>
      </c>
      <c r="K11" s="88"/>
      <c r="L11" s="79"/>
    </row>
    <row r="12" spans="1:12" s="17" customFormat="1" ht="21" customHeight="1">
      <c r="A12" s="63"/>
      <c r="B12" s="21" t="s">
        <v>53</v>
      </c>
      <c r="C12" s="80"/>
      <c r="D12" s="80"/>
      <c r="E12" s="100"/>
      <c r="F12" s="22"/>
      <c r="G12" s="40"/>
      <c r="H12" s="40"/>
      <c r="I12" s="40"/>
      <c r="J12" s="40"/>
      <c r="K12" s="74"/>
    </row>
    <row r="13" spans="1:12" s="17" customFormat="1" ht="21" customHeight="1">
      <c r="A13" s="110" t="s">
        <v>115</v>
      </c>
      <c r="B13" s="34" t="s">
        <v>51</v>
      </c>
      <c r="C13" s="94" t="s">
        <v>47</v>
      </c>
      <c r="D13" s="56">
        <v>1230</v>
      </c>
      <c r="E13" s="99">
        <v>1.0935000000000001</v>
      </c>
      <c r="F13" s="87"/>
      <c r="G13" s="37"/>
      <c r="H13" s="37"/>
      <c r="I13" s="38">
        <f t="shared" si="2"/>
        <v>0</v>
      </c>
      <c r="J13" s="38">
        <f t="shared" si="3"/>
        <v>0</v>
      </c>
      <c r="K13" s="88"/>
      <c r="L13" s="79"/>
    </row>
    <row r="14" spans="1:12" s="17" customFormat="1" ht="21" customHeight="1">
      <c r="A14" s="110" t="s">
        <v>116</v>
      </c>
      <c r="B14" s="34" t="s">
        <v>51</v>
      </c>
      <c r="C14" s="94" t="s">
        <v>48</v>
      </c>
      <c r="D14" s="56">
        <v>800</v>
      </c>
      <c r="E14" s="99">
        <v>1.2757499999999999</v>
      </c>
      <c r="F14" s="87"/>
      <c r="G14" s="37"/>
      <c r="H14" s="37"/>
      <c r="I14" s="38">
        <f t="shared" si="2"/>
        <v>0</v>
      </c>
      <c r="J14" s="38">
        <f t="shared" si="3"/>
        <v>0</v>
      </c>
      <c r="K14" s="88"/>
      <c r="L14" s="79"/>
    </row>
    <row r="15" spans="1:12" s="17" customFormat="1" ht="21" customHeight="1">
      <c r="A15" s="110" t="s">
        <v>117</v>
      </c>
      <c r="B15" s="34" t="s">
        <v>51</v>
      </c>
      <c r="C15" s="94" t="s">
        <v>49</v>
      </c>
      <c r="D15" s="56">
        <v>500</v>
      </c>
      <c r="E15" s="99">
        <v>1.4580000000000002</v>
      </c>
      <c r="F15" s="87"/>
      <c r="G15" s="37"/>
      <c r="H15" s="37"/>
      <c r="I15" s="38">
        <f t="shared" si="2"/>
        <v>0</v>
      </c>
      <c r="J15" s="38">
        <f t="shared" si="3"/>
        <v>0</v>
      </c>
      <c r="K15" s="88"/>
      <c r="L15" s="79"/>
    </row>
    <row r="16" spans="1:12" s="17" customFormat="1" ht="21" customHeight="1">
      <c r="A16" s="110" t="s">
        <v>118</v>
      </c>
      <c r="B16" s="34" t="s">
        <v>52</v>
      </c>
      <c r="C16" s="94" t="s">
        <v>47</v>
      </c>
      <c r="D16" s="56">
        <v>1230</v>
      </c>
      <c r="E16" s="99">
        <v>1.0935000000000001</v>
      </c>
      <c r="F16" s="87"/>
      <c r="G16" s="37"/>
      <c r="H16" s="37"/>
      <c r="I16" s="38">
        <f t="shared" si="2"/>
        <v>0</v>
      </c>
      <c r="J16" s="38">
        <f t="shared" si="3"/>
        <v>0</v>
      </c>
      <c r="K16" s="88"/>
      <c r="L16" s="79"/>
    </row>
    <row r="17" spans="1:12" s="17" customFormat="1" ht="21" customHeight="1">
      <c r="A17" s="110" t="s">
        <v>119</v>
      </c>
      <c r="B17" s="34" t="s">
        <v>52</v>
      </c>
      <c r="C17" s="94" t="s">
        <v>48</v>
      </c>
      <c r="D17" s="56">
        <v>800</v>
      </c>
      <c r="E17" s="99">
        <v>1.2757499999999999</v>
      </c>
      <c r="F17" s="87"/>
      <c r="G17" s="37"/>
      <c r="H17" s="37"/>
      <c r="I17" s="38">
        <f t="shared" ref="I17" si="4">(((E17-(E17*$E$4)))*G17)+(F17*G17)</f>
        <v>0</v>
      </c>
      <c r="J17" s="38">
        <f t="shared" ref="J17" si="5">(((E17-(E17*$E$4)))*H17)+(F17*H17)</f>
        <v>0</v>
      </c>
      <c r="K17" s="88"/>
      <c r="L17" s="79"/>
    </row>
    <row r="18" spans="1:12" s="17" customFormat="1" ht="21" customHeight="1">
      <c r="A18" s="110" t="s">
        <v>120</v>
      </c>
      <c r="B18" s="34" t="s">
        <v>52</v>
      </c>
      <c r="C18" s="94" t="s">
        <v>49</v>
      </c>
      <c r="D18" s="56">
        <v>500</v>
      </c>
      <c r="E18" s="99">
        <v>1.4580000000000002</v>
      </c>
      <c r="F18" s="87"/>
      <c r="G18" s="37"/>
      <c r="H18" s="37"/>
      <c r="I18" s="38">
        <f>(((E18-(E18*$E$4)))*G18)+(F18*G18)</f>
        <v>0</v>
      </c>
      <c r="J18" s="38">
        <f>(((E18-(E18*$E$4)))*H18)+(F18*H18)</f>
        <v>0</v>
      </c>
      <c r="K18" s="88"/>
      <c r="L18" s="79"/>
    </row>
    <row r="19" spans="1:12" s="17" customFormat="1" ht="21" customHeight="1">
      <c r="A19" s="63"/>
      <c r="B19" s="21" t="s">
        <v>54</v>
      </c>
      <c r="C19" s="80"/>
      <c r="D19" s="80"/>
      <c r="E19" s="100"/>
      <c r="F19" s="22"/>
      <c r="G19" s="40"/>
      <c r="H19" s="40"/>
      <c r="I19" s="40"/>
      <c r="J19" s="40"/>
      <c r="K19" s="74"/>
    </row>
    <row r="20" spans="1:12" s="17" customFormat="1" ht="21" customHeight="1">
      <c r="A20" s="86" t="s">
        <v>121</v>
      </c>
      <c r="B20" s="57" t="s">
        <v>54</v>
      </c>
      <c r="C20" s="94" t="s">
        <v>55</v>
      </c>
      <c r="D20" s="56">
        <v>780</v>
      </c>
      <c r="E20" s="99">
        <v>1.0935000000000001</v>
      </c>
      <c r="F20" s="87"/>
      <c r="G20" s="37"/>
      <c r="H20" s="37"/>
      <c r="I20" s="38">
        <f t="shared" ref="I20:I24" si="6">(((E20-(E20*$E$4)))*G20)+(F20*G20)</f>
        <v>0</v>
      </c>
      <c r="J20" s="38">
        <f t="shared" ref="J20:J24" si="7">(((E20-(E20*$E$4)))*H20)+(F20*H20)</f>
        <v>0</v>
      </c>
      <c r="K20" s="88"/>
      <c r="L20" s="79"/>
    </row>
    <row r="21" spans="1:12" s="17" customFormat="1" ht="21" customHeight="1">
      <c r="A21" s="86" t="s">
        <v>122</v>
      </c>
      <c r="B21" s="57" t="s">
        <v>54</v>
      </c>
      <c r="C21" s="94" t="s">
        <v>56</v>
      </c>
      <c r="D21" s="56">
        <v>400</v>
      </c>
      <c r="E21" s="99">
        <v>1.2757499999999999</v>
      </c>
      <c r="F21" s="87"/>
      <c r="G21" s="37"/>
      <c r="H21" s="37"/>
      <c r="I21" s="38">
        <f t="shared" si="6"/>
        <v>0</v>
      </c>
      <c r="J21" s="38">
        <f t="shared" si="7"/>
        <v>0</v>
      </c>
      <c r="K21" s="88"/>
      <c r="L21" s="79"/>
    </row>
    <row r="22" spans="1:12" s="17" customFormat="1" ht="21" customHeight="1">
      <c r="A22" s="86" t="s">
        <v>123</v>
      </c>
      <c r="B22" s="57" t="s">
        <v>54</v>
      </c>
      <c r="C22" s="94" t="s">
        <v>57</v>
      </c>
      <c r="D22" s="56">
        <v>160</v>
      </c>
      <c r="E22" s="99">
        <v>1.4580000000000002</v>
      </c>
      <c r="F22" s="87"/>
      <c r="G22" s="37"/>
      <c r="H22" s="37"/>
      <c r="I22" s="38">
        <f t="shared" si="6"/>
        <v>0</v>
      </c>
      <c r="J22" s="38">
        <f t="shared" si="7"/>
        <v>0</v>
      </c>
      <c r="K22" s="88"/>
      <c r="L22" s="79"/>
    </row>
    <row r="23" spans="1:12" s="17" customFormat="1" ht="21" customHeight="1">
      <c r="A23" s="63"/>
      <c r="B23" s="21" t="s">
        <v>59</v>
      </c>
      <c r="C23" s="80"/>
      <c r="D23" s="80"/>
      <c r="E23" s="100"/>
      <c r="F23" s="22"/>
      <c r="G23" s="40"/>
      <c r="H23" s="40"/>
      <c r="I23" s="40"/>
      <c r="J23" s="40"/>
      <c r="K23" s="74"/>
    </row>
    <row r="24" spans="1:12" s="17" customFormat="1" ht="21" customHeight="1">
      <c r="A24" s="86" t="s">
        <v>124</v>
      </c>
      <c r="B24" s="57" t="s">
        <v>58</v>
      </c>
      <c r="C24" s="94" t="s">
        <v>55</v>
      </c>
      <c r="D24" s="56">
        <v>780</v>
      </c>
      <c r="E24" s="99">
        <v>1.0935000000000001</v>
      </c>
      <c r="F24" s="87"/>
      <c r="G24" s="37"/>
      <c r="H24" s="37"/>
      <c r="I24" s="38">
        <f t="shared" si="6"/>
        <v>0</v>
      </c>
      <c r="J24" s="38">
        <f t="shared" si="7"/>
        <v>0</v>
      </c>
      <c r="K24" s="88"/>
      <c r="L24" s="79"/>
    </row>
    <row r="25" spans="1:12" s="17" customFormat="1" ht="21" customHeight="1">
      <c r="A25" s="86" t="s">
        <v>125</v>
      </c>
      <c r="B25" s="57" t="s">
        <v>58</v>
      </c>
      <c r="C25" s="94" t="s">
        <v>56</v>
      </c>
      <c r="D25" s="56">
        <v>400</v>
      </c>
      <c r="E25" s="99">
        <v>1.2757499999999999</v>
      </c>
      <c r="F25" s="87"/>
      <c r="G25" s="37"/>
      <c r="H25" s="37"/>
      <c r="I25" s="38">
        <f t="shared" ref="I25:I41" si="8">(((E25-(E25*$E$4)))*G25)+(F25*G25)</f>
        <v>0</v>
      </c>
      <c r="J25" s="38">
        <f t="shared" ref="J25:J41" si="9">(((E25-(E25*$E$4)))*H25)+(F25*H25)</f>
        <v>0</v>
      </c>
      <c r="K25" s="88"/>
      <c r="L25" s="79"/>
    </row>
    <row r="26" spans="1:12" s="17" customFormat="1" ht="21" customHeight="1">
      <c r="A26" s="86" t="s">
        <v>126</v>
      </c>
      <c r="B26" s="57" t="s">
        <v>58</v>
      </c>
      <c r="C26" s="94" t="s">
        <v>57</v>
      </c>
      <c r="D26" s="56">
        <v>160</v>
      </c>
      <c r="E26" s="99">
        <v>1.8225000000000002</v>
      </c>
      <c r="F26" s="87"/>
      <c r="G26" s="37"/>
      <c r="H26" s="37"/>
      <c r="I26" s="38">
        <f t="shared" si="8"/>
        <v>0</v>
      </c>
      <c r="J26" s="38">
        <f t="shared" si="9"/>
        <v>0</v>
      </c>
      <c r="K26" s="88"/>
      <c r="L26" s="79"/>
    </row>
    <row r="27" spans="1:12" s="17" customFormat="1" ht="21" customHeight="1">
      <c r="A27" s="86" t="s">
        <v>127</v>
      </c>
      <c r="B27" s="57" t="s">
        <v>60</v>
      </c>
      <c r="C27" s="94" t="s">
        <v>55</v>
      </c>
      <c r="D27" s="56">
        <v>780</v>
      </c>
      <c r="E27" s="99">
        <v>1.0935000000000001</v>
      </c>
      <c r="F27" s="87"/>
      <c r="G27" s="37"/>
      <c r="H27" s="37"/>
      <c r="I27" s="38">
        <f t="shared" si="8"/>
        <v>0</v>
      </c>
      <c r="J27" s="38">
        <f t="shared" si="9"/>
        <v>0</v>
      </c>
      <c r="K27" s="88"/>
      <c r="L27" s="79"/>
    </row>
    <row r="28" spans="1:12" s="17" customFormat="1" ht="21" customHeight="1">
      <c r="A28" s="86" t="s">
        <v>128</v>
      </c>
      <c r="B28" s="57" t="s">
        <v>60</v>
      </c>
      <c r="C28" s="94" t="s">
        <v>56</v>
      </c>
      <c r="D28" s="56">
        <v>400</v>
      </c>
      <c r="E28" s="99">
        <v>1.2757499999999999</v>
      </c>
      <c r="F28" s="87"/>
      <c r="G28" s="37"/>
      <c r="H28" s="37"/>
      <c r="I28" s="38">
        <f t="shared" si="8"/>
        <v>0</v>
      </c>
      <c r="J28" s="38">
        <f t="shared" si="9"/>
        <v>0</v>
      </c>
      <c r="K28" s="88"/>
      <c r="L28" s="79"/>
    </row>
    <row r="29" spans="1:12" s="17" customFormat="1" ht="21" customHeight="1">
      <c r="A29" s="86" t="s">
        <v>129</v>
      </c>
      <c r="B29" s="57" t="s">
        <v>60</v>
      </c>
      <c r="C29" s="94" t="s">
        <v>57</v>
      </c>
      <c r="D29" s="56">
        <v>160</v>
      </c>
      <c r="E29" s="99">
        <v>1.8225000000000002</v>
      </c>
      <c r="F29" s="87"/>
      <c r="G29" s="37"/>
      <c r="H29" s="37"/>
      <c r="I29" s="38">
        <f t="shared" si="8"/>
        <v>0</v>
      </c>
      <c r="J29" s="38">
        <f t="shared" si="9"/>
        <v>0</v>
      </c>
      <c r="K29" s="88"/>
      <c r="L29" s="79"/>
    </row>
    <row r="30" spans="1:12" s="17" customFormat="1" ht="21" customHeight="1">
      <c r="A30" s="86" t="s">
        <v>130</v>
      </c>
      <c r="B30" s="57" t="s">
        <v>61</v>
      </c>
      <c r="C30" s="94" t="s">
        <v>47</v>
      </c>
      <c r="D30" s="56">
        <v>1230</v>
      </c>
      <c r="E30" s="99">
        <v>1.0935000000000001</v>
      </c>
      <c r="F30" s="87"/>
      <c r="G30" s="37"/>
      <c r="H30" s="37"/>
      <c r="I30" s="38">
        <f t="shared" si="8"/>
        <v>0</v>
      </c>
      <c r="J30" s="38">
        <f t="shared" si="9"/>
        <v>0</v>
      </c>
      <c r="K30" s="88"/>
      <c r="L30" s="79"/>
    </row>
    <row r="31" spans="1:12" s="17" customFormat="1" ht="21" customHeight="1">
      <c r="A31" s="86" t="s">
        <v>131</v>
      </c>
      <c r="B31" s="57" t="s">
        <v>61</v>
      </c>
      <c r="C31" s="94" t="s">
        <v>48</v>
      </c>
      <c r="D31" s="56">
        <v>800</v>
      </c>
      <c r="E31" s="99">
        <v>1.2757499999999999</v>
      </c>
      <c r="F31" s="87"/>
      <c r="G31" s="37"/>
      <c r="H31" s="37"/>
      <c r="I31" s="38">
        <f t="shared" si="8"/>
        <v>0</v>
      </c>
      <c r="J31" s="38">
        <f t="shared" si="9"/>
        <v>0</v>
      </c>
      <c r="K31" s="88"/>
      <c r="L31" s="79"/>
    </row>
    <row r="32" spans="1:12" s="17" customFormat="1" ht="21" customHeight="1">
      <c r="A32" s="86" t="s">
        <v>132</v>
      </c>
      <c r="B32" s="57" t="s">
        <v>61</v>
      </c>
      <c r="C32" s="94" t="s">
        <v>49</v>
      </c>
      <c r="D32" s="56">
        <v>500</v>
      </c>
      <c r="E32" s="99">
        <v>1.4580000000000002</v>
      </c>
      <c r="F32" s="87"/>
      <c r="G32" s="37"/>
      <c r="H32" s="37"/>
      <c r="I32" s="38">
        <f t="shared" si="8"/>
        <v>0</v>
      </c>
      <c r="J32" s="38">
        <f t="shared" si="9"/>
        <v>0</v>
      </c>
      <c r="K32" s="88"/>
      <c r="L32" s="79"/>
    </row>
    <row r="33" spans="1:12" s="17" customFormat="1" ht="21" customHeight="1">
      <c r="A33" s="86" t="s">
        <v>133</v>
      </c>
      <c r="B33" s="57" t="s">
        <v>62</v>
      </c>
      <c r="C33" s="94" t="s">
        <v>55</v>
      </c>
      <c r="D33" s="56">
        <v>780</v>
      </c>
      <c r="E33" s="99">
        <v>1.0935000000000001</v>
      </c>
      <c r="F33" s="87"/>
      <c r="G33" s="37"/>
      <c r="H33" s="37"/>
      <c r="I33" s="38">
        <f t="shared" si="8"/>
        <v>0</v>
      </c>
      <c r="J33" s="38">
        <f t="shared" si="9"/>
        <v>0</v>
      </c>
      <c r="K33" s="88"/>
      <c r="L33" s="79"/>
    </row>
    <row r="34" spans="1:12" s="17" customFormat="1" ht="21" customHeight="1">
      <c r="A34" s="86" t="s">
        <v>134</v>
      </c>
      <c r="B34" s="57" t="s">
        <v>62</v>
      </c>
      <c r="C34" s="94" t="s">
        <v>56</v>
      </c>
      <c r="D34" s="56">
        <v>400</v>
      </c>
      <c r="E34" s="99">
        <v>1.2757499999999999</v>
      </c>
      <c r="F34" s="87"/>
      <c r="G34" s="37"/>
      <c r="H34" s="37"/>
      <c r="I34" s="38">
        <f t="shared" si="8"/>
        <v>0</v>
      </c>
      <c r="J34" s="38">
        <f t="shared" si="9"/>
        <v>0</v>
      </c>
      <c r="K34" s="88"/>
      <c r="L34" s="79"/>
    </row>
    <row r="35" spans="1:12" s="17" customFormat="1" ht="21" customHeight="1">
      <c r="A35" s="86" t="s">
        <v>135</v>
      </c>
      <c r="B35" s="57" t="s">
        <v>62</v>
      </c>
      <c r="C35" s="94" t="s">
        <v>57</v>
      </c>
      <c r="D35" s="56">
        <v>160</v>
      </c>
      <c r="E35" s="99">
        <v>1.8225000000000002</v>
      </c>
      <c r="F35" s="87"/>
      <c r="G35" s="37"/>
      <c r="H35" s="37"/>
      <c r="I35" s="38">
        <f t="shared" si="8"/>
        <v>0</v>
      </c>
      <c r="J35" s="38">
        <f t="shared" si="9"/>
        <v>0</v>
      </c>
      <c r="K35" s="88"/>
      <c r="L35" s="79"/>
    </row>
    <row r="36" spans="1:12" s="17" customFormat="1" ht="21" customHeight="1">
      <c r="A36" s="86" t="s">
        <v>136</v>
      </c>
      <c r="B36" s="57" t="s">
        <v>63</v>
      </c>
      <c r="C36" s="94" t="s">
        <v>55</v>
      </c>
      <c r="D36" s="56">
        <v>780</v>
      </c>
      <c r="E36" s="99">
        <v>1.0935000000000001</v>
      </c>
      <c r="F36" s="87"/>
      <c r="G36" s="37"/>
      <c r="H36" s="37"/>
      <c r="I36" s="38">
        <f t="shared" si="8"/>
        <v>0</v>
      </c>
      <c r="J36" s="38">
        <f t="shared" si="9"/>
        <v>0</v>
      </c>
      <c r="K36" s="88"/>
      <c r="L36" s="79"/>
    </row>
    <row r="37" spans="1:12" s="17" customFormat="1" ht="21" customHeight="1">
      <c r="A37" s="86" t="s">
        <v>137</v>
      </c>
      <c r="B37" s="57" t="s">
        <v>63</v>
      </c>
      <c r="C37" s="94" t="s">
        <v>56</v>
      </c>
      <c r="D37" s="56">
        <v>400</v>
      </c>
      <c r="E37" s="99">
        <v>1.2757499999999999</v>
      </c>
      <c r="F37" s="87"/>
      <c r="G37" s="37"/>
      <c r="H37" s="37"/>
      <c r="I37" s="38">
        <f t="shared" si="8"/>
        <v>0</v>
      </c>
      <c r="J37" s="38">
        <f t="shared" si="9"/>
        <v>0</v>
      </c>
      <c r="K37" s="88"/>
      <c r="L37" s="79"/>
    </row>
    <row r="38" spans="1:12" s="17" customFormat="1" ht="21" customHeight="1">
      <c r="A38" s="86" t="s">
        <v>138</v>
      </c>
      <c r="B38" s="57" t="s">
        <v>63</v>
      </c>
      <c r="C38" s="94" t="s">
        <v>57</v>
      </c>
      <c r="D38" s="56">
        <v>160</v>
      </c>
      <c r="E38" s="99">
        <v>1.8225000000000002</v>
      </c>
      <c r="F38" s="87"/>
      <c r="G38" s="37"/>
      <c r="H38" s="37"/>
      <c r="I38" s="38">
        <f t="shared" si="8"/>
        <v>0</v>
      </c>
      <c r="J38" s="38">
        <f t="shared" si="9"/>
        <v>0</v>
      </c>
      <c r="K38" s="88"/>
      <c r="L38" s="79"/>
    </row>
    <row r="39" spans="1:12" s="17" customFormat="1" ht="21" customHeight="1">
      <c r="A39" s="86" t="s">
        <v>139</v>
      </c>
      <c r="B39" s="57" t="s">
        <v>64</v>
      </c>
      <c r="C39" s="94" t="s">
        <v>47</v>
      </c>
      <c r="D39" s="56">
        <v>1230</v>
      </c>
      <c r="E39" s="99">
        <v>1.0935000000000001</v>
      </c>
      <c r="F39" s="87"/>
      <c r="G39" s="37"/>
      <c r="H39" s="37"/>
      <c r="I39" s="38">
        <f t="shared" si="8"/>
        <v>0</v>
      </c>
      <c r="J39" s="38">
        <f t="shared" si="9"/>
        <v>0</v>
      </c>
      <c r="K39" s="88"/>
      <c r="L39" s="79"/>
    </row>
    <row r="40" spans="1:12" s="17" customFormat="1" ht="21" customHeight="1">
      <c r="A40" s="86" t="s">
        <v>140</v>
      </c>
      <c r="B40" s="57" t="s">
        <v>64</v>
      </c>
      <c r="C40" s="94" t="s">
        <v>48</v>
      </c>
      <c r="D40" s="56">
        <v>800</v>
      </c>
      <c r="E40" s="99">
        <v>1.2757499999999999</v>
      </c>
      <c r="F40" s="87"/>
      <c r="G40" s="37"/>
      <c r="H40" s="37"/>
      <c r="I40" s="38">
        <f t="shared" si="8"/>
        <v>0</v>
      </c>
      <c r="J40" s="38">
        <f t="shared" si="9"/>
        <v>0</v>
      </c>
      <c r="K40" s="88"/>
      <c r="L40" s="79"/>
    </row>
    <row r="41" spans="1:12" s="17" customFormat="1" ht="21" customHeight="1">
      <c r="A41" s="86" t="s">
        <v>141</v>
      </c>
      <c r="B41" s="57" t="s">
        <v>64</v>
      </c>
      <c r="C41" s="94" t="s">
        <v>49</v>
      </c>
      <c r="D41" s="56">
        <v>500</v>
      </c>
      <c r="E41" s="99">
        <v>1.4580000000000002</v>
      </c>
      <c r="F41" s="87"/>
      <c r="G41" s="37"/>
      <c r="H41" s="37"/>
      <c r="I41" s="38">
        <f t="shared" si="8"/>
        <v>0</v>
      </c>
      <c r="J41" s="38">
        <f t="shared" si="9"/>
        <v>0</v>
      </c>
      <c r="K41" s="88"/>
      <c r="L41" s="79"/>
    </row>
    <row r="42" spans="1:12" s="17" customFormat="1" ht="21" customHeight="1">
      <c r="A42" s="63"/>
      <c r="B42" s="21" t="s">
        <v>70</v>
      </c>
      <c r="C42" s="80"/>
      <c r="D42" s="80"/>
      <c r="E42" s="100"/>
      <c r="F42" s="22"/>
      <c r="G42" s="40"/>
      <c r="H42" s="40"/>
      <c r="I42" s="40"/>
      <c r="J42" s="40"/>
      <c r="K42" s="74"/>
    </row>
    <row r="43" spans="1:12" s="17" customFormat="1" ht="21" customHeight="1">
      <c r="A43" s="86" t="s">
        <v>142</v>
      </c>
      <c r="B43" s="57" t="s">
        <v>65</v>
      </c>
      <c r="C43" s="94" t="s">
        <v>47</v>
      </c>
      <c r="D43" s="56">
        <v>1230</v>
      </c>
      <c r="E43" s="99">
        <v>1.0935000000000001</v>
      </c>
      <c r="F43" s="87"/>
      <c r="G43" s="37"/>
      <c r="H43" s="37"/>
      <c r="I43" s="38">
        <f t="shared" ref="I43:I54" si="10">(((E43-(E43*$E$4)))*G43)+(F43*G43)</f>
        <v>0</v>
      </c>
      <c r="J43" s="38">
        <f t="shared" ref="J43:J54" si="11">(((E43-(E43*$E$4)))*H43)+(F43*H43)</f>
        <v>0</v>
      </c>
      <c r="K43" s="88"/>
      <c r="L43" s="79"/>
    </row>
    <row r="44" spans="1:12" s="17" customFormat="1" ht="21" customHeight="1">
      <c r="A44" s="86" t="s">
        <v>143</v>
      </c>
      <c r="B44" s="57" t="s">
        <v>65</v>
      </c>
      <c r="C44" s="94" t="s">
        <v>48</v>
      </c>
      <c r="D44" s="56">
        <v>800</v>
      </c>
      <c r="E44" s="99">
        <v>1.2757499999999999</v>
      </c>
      <c r="F44" s="87"/>
      <c r="G44" s="37"/>
      <c r="H44" s="37"/>
      <c r="I44" s="38">
        <f t="shared" si="10"/>
        <v>0</v>
      </c>
      <c r="J44" s="38">
        <f t="shared" si="11"/>
        <v>0</v>
      </c>
      <c r="K44" s="88"/>
      <c r="L44" s="79"/>
    </row>
    <row r="45" spans="1:12" s="17" customFormat="1" ht="21" customHeight="1">
      <c r="A45" s="86" t="s">
        <v>144</v>
      </c>
      <c r="B45" s="57" t="s">
        <v>65</v>
      </c>
      <c r="C45" s="94" t="s">
        <v>49</v>
      </c>
      <c r="D45" s="56">
        <v>500</v>
      </c>
      <c r="E45" s="99">
        <v>1.4580000000000002</v>
      </c>
      <c r="F45" s="87"/>
      <c r="G45" s="37"/>
      <c r="H45" s="37"/>
      <c r="I45" s="38">
        <f t="shared" si="10"/>
        <v>0</v>
      </c>
      <c r="J45" s="38">
        <f t="shared" si="11"/>
        <v>0</v>
      </c>
      <c r="K45" s="88"/>
      <c r="L45" s="79"/>
    </row>
    <row r="46" spans="1:12" s="17" customFormat="1" ht="21" customHeight="1">
      <c r="A46" s="86" t="s">
        <v>145</v>
      </c>
      <c r="B46" s="57" t="s">
        <v>66</v>
      </c>
      <c r="C46" s="94" t="s">
        <v>47</v>
      </c>
      <c r="D46" s="56">
        <v>1230</v>
      </c>
      <c r="E46" s="99">
        <v>1.0935000000000001</v>
      </c>
      <c r="F46" s="87"/>
      <c r="G46" s="37"/>
      <c r="H46" s="37"/>
      <c r="I46" s="38">
        <f t="shared" si="10"/>
        <v>0</v>
      </c>
      <c r="J46" s="38">
        <f t="shared" si="11"/>
        <v>0</v>
      </c>
      <c r="K46" s="88"/>
      <c r="L46" s="79"/>
    </row>
    <row r="47" spans="1:12" s="17" customFormat="1" ht="21" customHeight="1">
      <c r="A47" s="86" t="s">
        <v>146</v>
      </c>
      <c r="B47" s="57" t="s">
        <v>66</v>
      </c>
      <c r="C47" s="94" t="s">
        <v>48</v>
      </c>
      <c r="D47" s="56">
        <v>800</v>
      </c>
      <c r="E47" s="99">
        <v>1.2757499999999999</v>
      </c>
      <c r="F47" s="87"/>
      <c r="G47" s="37"/>
      <c r="H47" s="37"/>
      <c r="I47" s="38">
        <f t="shared" si="10"/>
        <v>0</v>
      </c>
      <c r="J47" s="38">
        <f t="shared" si="11"/>
        <v>0</v>
      </c>
      <c r="K47" s="88"/>
      <c r="L47" s="79"/>
    </row>
    <row r="48" spans="1:12" s="17" customFormat="1" ht="21" customHeight="1">
      <c r="A48" s="86" t="s">
        <v>147</v>
      </c>
      <c r="B48" s="57" t="s">
        <v>66</v>
      </c>
      <c r="C48" s="94" t="s">
        <v>49</v>
      </c>
      <c r="D48" s="56">
        <v>500</v>
      </c>
      <c r="E48" s="99">
        <v>1.4580000000000002</v>
      </c>
      <c r="F48" s="87"/>
      <c r="G48" s="37"/>
      <c r="H48" s="37"/>
      <c r="I48" s="38">
        <f t="shared" si="10"/>
        <v>0</v>
      </c>
      <c r="J48" s="38">
        <f t="shared" si="11"/>
        <v>0</v>
      </c>
      <c r="K48" s="88"/>
      <c r="L48" s="79"/>
    </row>
    <row r="49" spans="1:12" s="17" customFormat="1" ht="21" customHeight="1">
      <c r="A49" s="86" t="s">
        <v>148</v>
      </c>
      <c r="B49" s="57" t="s">
        <v>67</v>
      </c>
      <c r="C49" s="94" t="s">
        <v>55</v>
      </c>
      <c r="D49" s="56">
        <v>930</v>
      </c>
      <c r="E49" s="99">
        <v>1.0935000000000001</v>
      </c>
      <c r="F49" s="87"/>
      <c r="G49" s="37"/>
      <c r="H49" s="37"/>
      <c r="I49" s="38">
        <f t="shared" si="10"/>
        <v>0</v>
      </c>
      <c r="J49" s="38">
        <f t="shared" si="11"/>
        <v>0</v>
      </c>
      <c r="K49" s="88"/>
      <c r="L49" s="79"/>
    </row>
    <row r="50" spans="1:12" s="17" customFormat="1" ht="21" customHeight="1">
      <c r="A50" s="86" t="s">
        <v>149</v>
      </c>
      <c r="B50" s="57" t="s">
        <v>67</v>
      </c>
      <c r="C50" s="94" t="s">
        <v>56</v>
      </c>
      <c r="D50" s="56">
        <v>550</v>
      </c>
      <c r="E50" s="99">
        <v>1.2757499999999999</v>
      </c>
      <c r="F50" s="87"/>
      <c r="G50" s="37"/>
      <c r="H50" s="37"/>
      <c r="I50" s="38">
        <f t="shared" si="10"/>
        <v>0</v>
      </c>
      <c r="J50" s="38">
        <f t="shared" si="11"/>
        <v>0</v>
      </c>
      <c r="K50" s="88"/>
      <c r="L50" s="79"/>
    </row>
    <row r="51" spans="1:12" s="17" customFormat="1" ht="21" customHeight="1">
      <c r="A51" s="86" t="s">
        <v>150</v>
      </c>
      <c r="B51" s="57" t="s">
        <v>67</v>
      </c>
      <c r="C51" s="94" t="s">
        <v>68</v>
      </c>
      <c r="D51" s="56">
        <v>335</v>
      </c>
      <c r="E51" s="99">
        <v>1.4580000000000002</v>
      </c>
      <c r="F51" s="87"/>
      <c r="G51" s="37"/>
      <c r="H51" s="37"/>
      <c r="I51" s="38">
        <f t="shared" si="10"/>
        <v>0</v>
      </c>
      <c r="J51" s="38">
        <f t="shared" si="11"/>
        <v>0</v>
      </c>
      <c r="K51" s="88"/>
      <c r="L51" s="79"/>
    </row>
    <row r="52" spans="1:12" s="17" customFormat="1" ht="21" customHeight="1">
      <c r="A52" s="86" t="s">
        <v>151</v>
      </c>
      <c r="B52" s="57" t="s">
        <v>69</v>
      </c>
      <c r="C52" s="94" t="s">
        <v>47</v>
      </c>
      <c r="D52" s="56">
        <v>1230</v>
      </c>
      <c r="E52" s="99">
        <v>1.0935000000000001</v>
      </c>
      <c r="F52" s="87"/>
      <c r="G52" s="37"/>
      <c r="H52" s="37"/>
      <c r="I52" s="38">
        <f t="shared" si="10"/>
        <v>0</v>
      </c>
      <c r="J52" s="38">
        <f t="shared" si="11"/>
        <v>0</v>
      </c>
      <c r="K52" s="88"/>
      <c r="L52" s="79"/>
    </row>
    <row r="53" spans="1:12" s="17" customFormat="1" ht="21" customHeight="1">
      <c r="A53" s="86" t="s">
        <v>152</v>
      </c>
      <c r="B53" s="57" t="s">
        <v>69</v>
      </c>
      <c r="C53" s="94" t="s">
        <v>48</v>
      </c>
      <c r="D53" s="56">
        <v>800</v>
      </c>
      <c r="E53" s="99">
        <v>1.2757499999999999</v>
      </c>
      <c r="F53" s="87"/>
      <c r="G53" s="37"/>
      <c r="H53" s="37"/>
      <c r="I53" s="38">
        <f t="shared" si="10"/>
        <v>0</v>
      </c>
      <c r="J53" s="38">
        <f t="shared" si="11"/>
        <v>0</v>
      </c>
      <c r="K53" s="88"/>
      <c r="L53" s="79"/>
    </row>
    <row r="54" spans="1:12" s="17" customFormat="1" ht="21" customHeight="1">
      <c r="A54" s="86" t="s">
        <v>153</v>
      </c>
      <c r="B54" s="57" t="s">
        <v>69</v>
      </c>
      <c r="C54" s="94" t="s">
        <v>49</v>
      </c>
      <c r="D54" s="56">
        <v>500</v>
      </c>
      <c r="E54" s="99">
        <v>1.4580000000000002</v>
      </c>
      <c r="F54" s="87"/>
      <c r="G54" s="37"/>
      <c r="H54" s="37"/>
      <c r="I54" s="38">
        <f t="shared" si="10"/>
        <v>0</v>
      </c>
      <c r="J54" s="38">
        <f t="shared" si="11"/>
        <v>0</v>
      </c>
      <c r="K54" s="88"/>
      <c r="L54" s="79"/>
    </row>
    <row r="55" spans="1:12" s="17" customFormat="1" ht="21" customHeight="1">
      <c r="A55" s="63"/>
      <c r="B55" s="21" t="s">
        <v>71</v>
      </c>
      <c r="C55" s="80"/>
      <c r="D55" s="80"/>
      <c r="E55" s="100"/>
      <c r="F55" s="22"/>
      <c r="G55" s="40"/>
      <c r="H55" s="40"/>
      <c r="I55" s="40"/>
      <c r="J55" s="40"/>
      <c r="K55" s="74"/>
    </row>
    <row r="56" spans="1:12" s="17" customFormat="1" ht="21" customHeight="1">
      <c r="A56" s="86" t="s">
        <v>154</v>
      </c>
      <c r="B56" s="57" t="s">
        <v>71</v>
      </c>
      <c r="C56" s="94" t="s">
        <v>47</v>
      </c>
      <c r="D56" s="56">
        <v>1230</v>
      </c>
      <c r="E56" s="99">
        <v>1.0935000000000001</v>
      </c>
      <c r="F56" s="87"/>
      <c r="G56" s="37"/>
      <c r="H56" s="37"/>
      <c r="I56" s="38">
        <f t="shared" ref="I56:I58" si="12">(((E56-(E56*$E$4)))*G56)+(F56*G56)</f>
        <v>0</v>
      </c>
      <c r="J56" s="38">
        <f t="shared" ref="J56:J58" si="13">(((E56-(E56*$E$4)))*H56)+(F56*H56)</f>
        <v>0</v>
      </c>
      <c r="K56" s="88"/>
      <c r="L56" s="79"/>
    </row>
    <row r="57" spans="1:12" s="17" customFormat="1" ht="21" customHeight="1">
      <c r="A57" s="86" t="s">
        <v>155</v>
      </c>
      <c r="B57" s="57" t="s">
        <v>71</v>
      </c>
      <c r="C57" s="94" t="s">
        <v>48</v>
      </c>
      <c r="D57" s="56">
        <v>800</v>
      </c>
      <c r="E57" s="99">
        <v>1.2757499999999999</v>
      </c>
      <c r="F57" s="87"/>
      <c r="G57" s="37"/>
      <c r="H57" s="37"/>
      <c r="I57" s="38">
        <f t="shared" si="12"/>
        <v>0</v>
      </c>
      <c r="J57" s="38">
        <f t="shared" si="13"/>
        <v>0</v>
      </c>
      <c r="K57" s="88"/>
      <c r="L57" s="79"/>
    </row>
    <row r="58" spans="1:12" s="17" customFormat="1" ht="21" customHeight="1">
      <c r="A58" s="86" t="s">
        <v>156</v>
      </c>
      <c r="B58" s="57" t="s">
        <v>71</v>
      </c>
      <c r="C58" s="94" t="s">
        <v>49</v>
      </c>
      <c r="D58" s="56">
        <v>500</v>
      </c>
      <c r="E58" s="99">
        <v>1.4580000000000002</v>
      </c>
      <c r="F58" s="87"/>
      <c r="G58" s="37"/>
      <c r="H58" s="37"/>
      <c r="I58" s="38">
        <f t="shared" si="12"/>
        <v>0</v>
      </c>
      <c r="J58" s="38">
        <f t="shared" si="13"/>
        <v>0</v>
      </c>
      <c r="K58" s="88"/>
      <c r="L58" s="79"/>
    </row>
    <row r="59" spans="1:12" s="17" customFormat="1" ht="21" customHeight="1">
      <c r="A59" s="63"/>
      <c r="B59" s="21" t="s">
        <v>73</v>
      </c>
      <c r="C59" s="80"/>
      <c r="D59" s="80"/>
      <c r="E59" s="100"/>
      <c r="F59" s="22"/>
      <c r="G59" s="40"/>
      <c r="H59" s="40"/>
      <c r="I59" s="40"/>
      <c r="J59" s="40"/>
      <c r="K59" s="74"/>
    </row>
    <row r="60" spans="1:12" s="17" customFormat="1" ht="21" customHeight="1">
      <c r="A60" s="86" t="s">
        <v>157</v>
      </c>
      <c r="B60" s="57" t="s">
        <v>72</v>
      </c>
      <c r="C60" s="94" t="s">
        <v>55</v>
      </c>
      <c r="D60" s="56">
        <v>780</v>
      </c>
      <c r="E60" s="99">
        <v>1.0935000000000001</v>
      </c>
      <c r="F60" s="87"/>
      <c r="G60" s="37"/>
      <c r="H60" s="37"/>
      <c r="I60" s="38">
        <f t="shared" ref="I60:I68" si="14">(((E60-(E60*$E$4)))*G60)+(F60*G60)</f>
        <v>0</v>
      </c>
      <c r="J60" s="38">
        <f t="shared" ref="J60:J68" si="15">(((E60-(E60*$E$4)))*H60)+(F60*H60)</f>
        <v>0</v>
      </c>
      <c r="K60" s="88"/>
      <c r="L60" s="79"/>
    </row>
    <row r="61" spans="1:12" s="17" customFormat="1" ht="21" customHeight="1">
      <c r="A61" s="86" t="s">
        <v>158</v>
      </c>
      <c r="B61" s="57" t="s">
        <v>72</v>
      </c>
      <c r="C61" s="94" t="s">
        <v>56</v>
      </c>
      <c r="D61" s="56">
        <v>400</v>
      </c>
      <c r="E61" s="99">
        <v>1.2757499999999999</v>
      </c>
      <c r="F61" s="87"/>
      <c r="G61" s="37"/>
      <c r="H61" s="37"/>
      <c r="I61" s="38">
        <f t="shared" si="14"/>
        <v>0</v>
      </c>
      <c r="J61" s="38">
        <f t="shared" si="15"/>
        <v>0</v>
      </c>
      <c r="K61" s="88"/>
      <c r="L61" s="79"/>
    </row>
    <row r="62" spans="1:12" s="17" customFormat="1" ht="21" customHeight="1">
      <c r="A62" s="86" t="s">
        <v>159</v>
      </c>
      <c r="B62" s="57" t="s">
        <v>72</v>
      </c>
      <c r="C62" s="94" t="s">
        <v>57</v>
      </c>
      <c r="D62" s="56">
        <v>160</v>
      </c>
      <c r="E62" s="99">
        <v>1.8225000000000002</v>
      </c>
      <c r="F62" s="87"/>
      <c r="G62" s="37"/>
      <c r="H62" s="37"/>
      <c r="I62" s="38">
        <f t="shared" si="14"/>
        <v>0</v>
      </c>
      <c r="J62" s="38">
        <f t="shared" si="15"/>
        <v>0</v>
      </c>
      <c r="K62" s="88"/>
      <c r="L62" s="79"/>
    </row>
    <row r="63" spans="1:12" s="17" customFormat="1" ht="21" customHeight="1">
      <c r="A63" s="86" t="s">
        <v>160</v>
      </c>
      <c r="B63" s="57" t="s">
        <v>74</v>
      </c>
      <c r="C63" s="94" t="s">
        <v>55</v>
      </c>
      <c r="D63" s="56">
        <v>780</v>
      </c>
      <c r="E63" s="99">
        <v>1.0935000000000001</v>
      </c>
      <c r="F63" s="87"/>
      <c r="G63" s="37"/>
      <c r="H63" s="37"/>
      <c r="I63" s="38">
        <f t="shared" si="14"/>
        <v>0</v>
      </c>
      <c r="J63" s="38">
        <f t="shared" si="15"/>
        <v>0</v>
      </c>
      <c r="K63" s="88"/>
      <c r="L63" s="79"/>
    </row>
    <row r="64" spans="1:12" s="17" customFormat="1" ht="21" customHeight="1">
      <c r="A64" s="86" t="s">
        <v>161</v>
      </c>
      <c r="B64" s="57" t="s">
        <v>74</v>
      </c>
      <c r="C64" s="94" t="s">
        <v>56</v>
      </c>
      <c r="D64" s="56">
        <v>400</v>
      </c>
      <c r="E64" s="99">
        <v>1.2757499999999999</v>
      </c>
      <c r="F64" s="87"/>
      <c r="G64" s="37"/>
      <c r="H64" s="37"/>
      <c r="I64" s="38">
        <f t="shared" si="14"/>
        <v>0</v>
      </c>
      <c r="J64" s="38">
        <f t="shared" si="15"/>
        <v>0</v>
      </c>
      <c r="K64" s="88"/>
      <c r="L64" s="79"/>
    </row>
    <row r="65" spans="1:12" s="17" customFormat="1" ht="21" customHeight="1">
      <c r="A65" s="86" t="s">
        <v>162</v>
      </c>
      <c r="B65" s="57" t="s">
        <v>74</v>
      </c>
      <c r="C65" s="94" t="s">
        <v>57</v>
      </c>
      <c r="D65" s="56">
        <v>160</v>
      </c>
      <c r="E65" s="99">
        <v>1.8225000000000002</v>
      </c>
      <c r="F65" s="87"/>
      <c r="G65" s="37"/>
      <c r="H65" s="37"/>
      <c r="I65" s="38">
        <f t="shared" si="14"/>
        <v>0</v>
      </c>
      <c r="J65" s="38">
        <f t="shared" si="15"/>
        <v>0</v>
      </c>
      <c r="K65" s="88"/>
      <c r="L65" s="79"/>
    </row>
    <row r="66" spans="1:12" s="17" customFormat="1" ht="21" customHeight="1">
      <c r="A66" s="86" t="s">
        <v>163</v>
      </c>
      <c r="B66" s="57" t="s">
        <v>75</v>
      </c>
      <c r="C66" s="94" t="s">
        <v>55</v>
      </c>
      <c r="D66" s="56">
        <v>780</v>
      </c>
      <c r="E66" s="99">
        <v>1.0935000000000001</v>
      </c>
      <c r="F66" s="87"/>
      <c r="G66" s="37"/>
      <c r="H66" s="37"/>
      <c r="I66" s="38">
        <f t="shared" si="14"/>
        <v>0</v>
      </c>
      <c r="J66" s="38">
        <f t="shared" si="15"/>
        <v>0</v>
      </c>
      <c r="K66" s="88"/>
      <c r="L66" s="79"/>
    </row>
    <row r="67" spans="1:12" s="17" customFormat="1" ht="21" customHeight="1">
      <c r="A67" s="86" t="s">
        <v>164</v>
      </c>
      <c r="B67" s="57" t="s">
        <v>75</v>
      </c>
      <c r="C67" s="94" t="s">
        <v>56</v>
      </c>
      <c r="D67" s="56">
        <v>400</v>
      </c>
      <c r="E67" s="99">
        <v>1.2757499999999999</v>
      </c>
      <c r="F67" s="87"/>
      <c r="G67" s="37"/>
      <c r="H67" s="37"/>
      <c r="I67" s="38">
        <f t="shared" si="14"/>
        <v>0</v>
      </c>
      <c r="J67" s="38">
        <f t="shared" si="15"/>
        <v>0</v>
      </c>
      <c r="K67" s="88"/>
      <c r="L67" s="79"/>
    </row>
    <row r="68" spans="1:12" s="17" customFormat="1" ht="21" customHeight="1">
      <c r="A68" s="86" t="s">
        <v>165</v>
      </c>
      <c r="B68" s="57" t="s">
        <v>75</v>
      </c>
      <c r="C68" s="94" t="s">
        <v>57</v>
      </c>
      <c r="D68" s="56">
        <v>160</v>
      </c>
      <c r="E68" s="99">
        <v>1.8225000000000002</v>
      </c>
      <c r="F68" s="87"/>
      <c r="G68" s="37"/>
      <c r="H68" s="37"/>
      <c r="I68" s="38">
        <f t="shared" si="14"/>
        <v>0</v>
      </c>
      <c r="J68" s="38">
        <f t="shared" si="15"/>
        <v>0</v>
      </c>
      <c r="K68" s="88"/>
      <c r="L68" s="79"/>
    </row>
    <row r="69" spans="1:12" s="17" customFormat="1" ht="21" customHeight="1">
      <c r="A69" s="63"/>
      <c r="B69" s="21" t="s">
        <v>77</v>
      </c>
      <c r="C69" s="80"/>
      <c r="D69" s="80"/>
      <c r="E69" s="100"/>
      <c r="F69" s="22"/>
      <c r="G69" s="40"/>
      <c r="H69" s="40"/>
      <c r="I69" s="40"/>
      <c r="J69" s="40"/>
      <c r="K69" s="74"/>
    </row>
    <row r="70" spans="1:12" s="17" customFormat="1" ht="21" customHeight="1">
      <c r="A70" s="86" t="s">
        <v>166</v>
      </c>
      <c r="B70" s="57" t="s">
        <v>76</v>
      </c>
      <c r="C70" s="94" t="s">
        <v>55</v>
      </c>
      <c r="D70" s="56">
        <v>930</v>
      </c>
      <c r="E70" s="99">
        <v>1.0935000000000001</v>
      </c>
      <c r="F70" s="87"/>
      <c r="G70" s="37"/>
      <c r="H70" s="37"/>
      <c r="I70" s="38">
        <f t="shared" ref="I70:I96" si="16">(((E70-(E70*$E$4)))*G70)+(F70*G70)</f>
        <v>0</v>
      </c>
      <c r="J70" s="38">
        <f t="shared" ref="J70:J96" si="17">(((E70-(E70*$E$4)))*H70)+(F70*H70)</f>
        <v>0</v>
      </c>
      <c r="K70" s="88"/>
      <c r="L70" s="79"/>
    </row>
    <row r="71" spans="1:12" s="17" customFormat="1" ht="21" customHeight="1">
      <c r="A71" s="86" t="s">
        <v>167</v>
      </c>
      <c r="B71" s="57" t="s">
        <v>76</v>
      </c>
      <c r="C71" s="94" t="s">
        <v>56</v>
      </c>
      <c r="D71" s="56">
        <v>550</v>
      </c>
      <c r="E71" s="99">
        <v>1.2757499999999999</v>
      </c>
      <c r="F71" s="87"/>
      <c r="G71" s="37"/>
      <c r="H71" s="37"/>
      <c r="I71" s="38">
        <f t="shared" si="16"/>
        <v>0</v>
      </c>
      <c r="J71" s="38">
        <f t="shared" si="17"/>
        <v>0</v>
      </c>
      <c r="K71" s="88"/>
      <c r="L71" s="79"/>
    </row>
    <row r="72" spans="1:12" s="17" customFormat="1" ht="21" customHeight="1">
      <c r="A72" s="86" t="s">
        <v>168</v>
      </c>
      <c r="B72" s="57" t="s">
        <v>76</v>
      </c>
      <c r="C72" s="94" t="s">
        <v>57</v>
      </c>
      <c r="D72" s="56">
        <v>335</v>
      </c>
      <c r="E72" s="99">
        <v>1.4580000000000002</v>
      </c>
      <c r="F72" s="87"/>
      <c r="G72" s="37"/>
      <c r="H72" s="37"/>
      <c r="I72" s="38">
        <f t="shared" si="16"/>
        <v>0</v>
      </c>
      <c r="J72" s="38">
        <f t="shared" si="17"/>
        <v>0</v>
      </c>
      <c r="K72" s="88"/>
      <c r="L72" s="79"/>
    </row>
    <row r="73" spans="1:12" s="17" customFormat="1" ht="21" customHeight="1">
      <c r="A73" s="86" t="s">
        <v>169</v>
      </c>
      <c r="B73" s="57" t="s">
        <v>78</v>
      </c>
      <c r="C73" s="94" t="s">
        <v>55</v>
      </c>
      <c r="D73" s="56">
        <v>780</v>
      </c>
      <c r="E73" s="99">
        <v>1.0935000000000001</v>
      </c>
      <c r="F73" s="87"/>
      <c r="G73" s="37"/>
      <c r="H73" s="37"/>
      <c r="I73" s="38">
        <f t="shared" si="16"/>
        <v>0</v>
      </c>
      <c r="J73" s="38">
        <f t="shared" si="17"/>
        <v>0</v>
      </c>
      <c r="K73" s="88"/>
      <c r="L73" s="79"/>
    </row>
    <row r="74" spans="1:12" s="17" customFormat="1" ht="21" customHeight="1">
      <c r="A74" s="86" t="s">
        <v>170</v>
      </c>
      <c r="B74" s="57" t="s">
        <v>78</v>
      </c>
      <c r="C74" s="94" t="s">
        <v>56</v>
      </c>
      <c r="D74" s="56">
        <v>400</v>
      </c>
      <c r="E74" s="99">
        <v>1.2757499999999999</v>
      </c>
      <c r="F74" s="87"/>
      <c r="G74" s="37"/>
      <c r="H74" s="37"/>
      <c r="I74" s="38">
        <f t="shared" si="16"/>
        <v>0</v>
      </c>
      <c r="J74" s="38">
        <f t="shared" si="17"/>
        <v>0</v>
      </c>
      <c r="K74" s="88"/>
      <c r="L74" s="79"/>
    </row>
    <row r="75" spans="1:12" s="17" customFormat="1" ht="21" customHeight="1">
      <c r="A75" s="86" t="s">
        <v>171</v>
      </c>
      <c r="B75" s="57" t="s">
        <v>78</v>
      </c>
      <c r="C75" s="94" t="s">
        <v>57</v>
      </c>
      <c r="D75" s="56">
        <v>160</v>
      </c>
      <c r="E75" s="99">
        <v>1.8225000000000002</v>
      </c>
      <c r="F75" s="87"/>
      <c r="G75" s="37"/>
      <c r="H75" s="37"/>
      <c r="I75" s="38">
        <f t="shared" si="16"/>
        <v>0</v>
      </c>
      <c r="J75" s="38">
        <f t="shared" si="17"/>
        <v>0</v>
      </c>
      <c r="K75" s="88"/>
      <c r="L75" s="79"/>
    </row>
    <row r="76" spans="1:12" s="17" customFormat="1" ht="21" customHeight="1">
      <c r="A76" s="86" t="s">
        <v>172</v>
      </c>
      <c r="B76" s="57" t="s">
        <v>79</v>
      </c>
      <c r="C76" s="94" t="s">
        <v>55</v>
      </c>
      <c r="D76" s="56">
        <v>930</v>
      </c>
      <c r="E76" s="99">
        <v>1.0935000000000001</v>
      </c>
      <c r="F76" s="87"/>
      <c r="G76" s="37"/>
      <c r="H76" s="37"/>
      <c r="I76" s="38">
        <f t="shared" si="16"/>
        <v>0</v>
      </c>
      <c r="J76" s="38">
        <f t="shared" si="17"/>
        <v>0</v>
      </c>
      <c r="K76" s="88"/>
      <c r="L76" s="79"/>
    </row>
    <row r="77" spans="1:12" s="17" customFormat="1" ht="21" customHeight="1">
      <c r="A77" s="86" t="s">
        <v>173</v>
      </c>
      <c r="B77" s="57" t="s">
        <v>79</v>
      </c>
      <c r="C77" s="94" t="s">
        <v>56</v>
      </c>
      <c r="D77" s="56">
        <v>550</v>
      </c>
      <c r="E77" s="99">
        <v>1.2757499999999999</v>
      </c>
      <c r="F77" s="87"/>
      <c r="G77" s="37"/>
      <c r="H77" s="37"/>
      <c r="I77" s="38">
        <f t="shared" si="16"/>
        <v>0</v>
      </c>
      <c r="J77" s="38">
        <f t="shared" si="17"/>
        <v>0</v>
      </c>
      <c r="K77" s="88"/>
      <c r="L77" s="79"/>
    </row>
    <row r="78" spans="1:12" s="17" customFormat="1" ht="21" customHeight="1">
      <c r="A78" s="86" t="s">
        <v>174</v>
      </c>
      <c r="B78" s="57" t="s">
        <v>79</v>
      </c>
      <c r="C78" s="94" t="s">
        <v>57</v>
      </c>
      <c r="D78" s="56">
        <v>335</v>
      </c>
      <c r="E78" s="99">
        <v>1.4580000000000002</v>
      </c>
      <c r="F78" s="87"/>
      <c r="G78" s="37"/>
      <c r="H78" s="37"/>
      <c r="I78" s="38">
        <f t="shared" si="16"/>
        <v>0</v>
      </c>
      <c r="J78" s="38">
        <f t="shared" si="17"/>
        <v>0</v>
      </c>
      <c r="K78" s="88"/>
      <c r="L78" s="79"/>
    </row>
    <row r="79" spans="1:12" s="17" customFormat="1" ht="21" customHeight="1">
      <c r="A79" s="86" t="s">
        <v>175</v>
      </c>
      <c r="B79" s="57" t="s">
        <v>80</v>
      </c>
      <c r="C79" s="94" t="s">
        <v>47</v>
      </c>
      <c r="D79" s="56">
        <v>1230</v>
      </c>
      <c r="E79" s="99">
        <v>1.0935000000000001</v>
      </c>
      <c r="F79" s="87"/>
      <c r="G79" s="37"/>
      <c r="H79" s="37"/>
      <c r="I79" s="38">
        <f t="shared" si="16"/>
        <v>0</v>
      </c>
      <c r="J79" s="38">
        <f t="shared" si="17"/>
        <v>0</v>
      </c>
      <c r="K79" s="88"/>
      <c r="L79" s="79"/>
    </row>
    <row r="80" spans="1:12" s="17" customFormat="1" ht="21" customHeight="1">
      <c r="A80" s="86" t="s">
        <v>176</v>
      </c>
      <c r="B80" s="57" t="s">
        <v>80</v>
      </c>
      <c r="C80" s="94" t="s">
        <v>48</v>
      </c>
      <c r="D80" s="56">
        <v>800</v>
      </c>
      <c r="E80" s="99">
        <v>1.2757499999999999</v>
      </c>
      <c r="F80" s="87"/>
      <c r="G80" s="37"/>
      <c r="H80" s="37"/>
      <c r="I80" s="38">
        <f t="shared" si="16"/>
        <v>0</v>
      </c>
      <c r="J80" s="38">
        <f t="shared" si="17"/>
        <v>0</v>
      </c>
      <c r="K80" s="88"/>
      <c r="L80" s="79"/>
    </row>
    <row r="81" spans="1:12" s="17" customFormat="1" ht="21" customHeight="1">
      <c r="A81" s="86" t="s">
        <v>177</v>
      </c>
      <c r="B81" s="57" t="s">
        <v>80</v>
      </c>
      <c r="C81" s="94" t="s">
        <v>49</v>
      </c>
      <c r="D81" s="56">
        <v>500</v>
      </c>
      <c r="E81" s="99">
        <v>1.4580000000000002</v>
      </c>
      <c r="F81" s="87"/>
      <c r="G81" s="37"/>
      <c r="H81" s="37"/>
      <c r="I81" s="38">
        <f t="shared" si="16"/>
        <v>0</v>
      </c>
      <c r="J81" s="38">
        <f t="shared" si="17"/>
        <v>0</v>
      </c>
      <c r="K81" s="88"/>
      <c r="L81" s="79"/>
    </row>
    <row r="82" spans="1:12" s="17" customFormat="1" ht="21" customHeight="1">
      <c r="A82" s="86" t="s">
        <v>178</v>
      </c>
      <c r="B82" s="57" t="s">
        <v>81</v>
      </c>
      <c r="C82" s="94" t="s">
        <v>47</v>
      </c>
      <c r="D82" s="56">
        <v>1230</v>
      </c>
      <c r="E82" s="99">
        <v>1.0935000000000001</v>
      </c>
      <c r="F82" s="87"/>
      <c r="G82" s="37"/>
      <c r="H82" s="37"/>
      <c r="I82" s="38">
        <f t="shared" si="16"/>
        <v>0</v>
      </c>
      <c r="J82" s="38">
        <f t="shared" si="17"/>
        <v>0</v>
      </c>
      <c r="K82" s="88"/>
      <c r="L82" s="79"/>
    </row>
    <row r="83" spans="1:12" s="17" customFormat="1" ht="21" customHeight="1">
      <c r="A83" s="86" t="s">
        <v>179</v>
      </c>
      <c r="B83" s="57" t="s">
        <v>81</v>
      </c>
      <c r="C83" s="94" t="s">
        <v>48</v>
      </c>
      <c r="D83" s="56">
        <v>800</v>
      </c>
      <c r="E83" s="99">
        <v>1.2757499999999999</v>
      </c>
      <c r="F83" s="87"/>
      <c r="G83" s="37"/>
      <c r="H83" s="37"/>
      <c r="I83" s="38">
        <f t="shared" si="16"/>
        <v>0</v>
      </c>
      <c r="J83" s="38">
        <f t="shared" si="17"/>
        <v>0</v>
      </c>
      <c r="K83" s="88"/>
      <c r="L83" s="79"/>
    </row>
    <row r="84" spans="1:12" s="17" customFormat="1" ht="21" customHeight="1">
      <c r="A84" s="86" t="s">
        <v>180</v>
      </c>
      <c r="B84" s="57" t="s">
        <v>81</v>
      </c>
      <c r="C84" s="94" t="s">
        <v>49</v>
      </c>
      <c r="D84" s="56">
        <v>500</v>
      </c>
      <c r="E84" s="99">
        <v>1.4580000000000002</v>
      </c>
      <c r="F84" s="87"/>
      <c r="G84" s="37"/>
      <c r="H84" s="37"/>
      <c r="I84" s="38">
        <f t="shared" si="16"/>
        <v>0</v>
      </c>
      <c r="J84" s="38">
        <f t="shared" si="17"/>
        <v>0</v>
      </c>
      <c r="K84" s="88"/>
      <c r="L84" s="79"/>
    </row>
    <row r="85" spans="1:12" s="17" customFormat="1" ht="21" customHeight="1">
      <c r="A85" s="86" t="s">
        <v>181</v>
      </c>
      <c r="B85" s="57" t="s">
        <v>82</v>
      </c>
      <c r="C85" s="94" t="s">
        <v>55</v>
      </c>
      <c r="D85" s="56">
        <v>780</v>
      </c>
      <c r="E85" s="99">
        <v>1.0935000000000001</v>
      </c>
      <c r="F85" s="87"/>
      <c r="G85" s="37"/>
      <c r="H85" s="37"/>
      <c r="I85" s="38">
        <f t="shared" si="16"/>
        <v>0</v>
      </c>
      <c r="J85" s="38">
        <f t="shared" si="17"/>
        <v>0</v>
      </c>
      <c r="K85" s="88"/>
      <c r="L85" s="79"/>
    </row>
    <row r="86" spans="1:12" s="17" customFormat="1" ht="21" customHeight="1">
      <c r="A86" s="86" t="s">
        <v>182</v>
      </c>
      <c r="B86" s="57" t="s">
        <v>82</v>
      </c>
      <c r="C86" s="94" t="s">
        <v>56</v>
      </c>
      <c r="D86" s="56">
        <v>400</v>
      </c>
      <c r="E86" s="99">
        <v>1.2757499999999999</v>
      </c>
      <c r="F86" s="87"/>
      <c r="G86" s="37"/>
      <c r="H86" s="37"/>
      <c r="I86" s="38">
        <f t="shared" si="16"/>
        <v>0</v>
      </c>
      <c r="J86" s="38">
        <f t="shared" si="17"/>
        <v>0</v>
      </c>
      <c r="K86" s="88"/>
      <c r="L86" s="79"/>
    </row>
    <row r="87" spans="1:12" s="17" customFormat="1" ht="21" customHeight="1">
      <c r="A87" s="86" t="s">
        <v>183</v>
      </c>
      <c r="B87" s="57" t="s">
        <v>82</v>
      </c>
      <c r="C87" s="94" t="s">
        <v>57</v>
      </c>
      <c r="D87" s="56">
        <v>160</v>
      </c>
      <c r="E87" s="99">
        <v>1.8225000000000002</v>
      </c>
      <c r="F87" s="87"/>
      <c r="G87" s="37"/>
      <c r="H87" s="37"/>
      <c r="I87" s="38">
        <f t="shared" si="16"/>
        <v>0</v>
      </c>
      <c r="J87" s="38">
        <f t="shared" si="17"/>
        <v>0</v>
      </c>
      <c r="K87" s="88"/>
      <c r="L87" s="79"/>
    </row>
    <row r="88" spans="1:12" s="17" customFormat="1" ht="21" customHeight="1">
      <c r="A88" s="86" t="s">
        <v>184</v>
      </c>
      <c r="B88" s="57" t="s">
        <v>83</v>
      </c>
      <c r="C88" s="94" t="s">
        <v>55</v>
      </c>
      <c r="D88" s="56">
        <v>780</v>
      </c>
      <c r="E88" s="99">
        <v>1.0935000000000001</v>
      </c>
      <c r="F88" s="87"/>
      <c r="G88" s="37"/>
      <c r="H88" s="37"/>
      <c r="I88" s="38">
        <f t="shared" si="16"/>
        <v>0</v>
      </c>
      <c r="J88" s="38">
        <f t="shared" si="17"/>
        <v>0</v>
      </c>
      <c r="K88" s="88"/>
      <c r="L88" s="79"/>
    </row>
    <row r="89" spans="1:12" s="17" customFormat="1" ht="21" customHeight="1">
      <c r="A89" s="86" t="s">
        <v>185</v>
      </c>
      <c r="B89" s="57" t="s">
        <v>83</v>
      </c>
      <c r="C89" s="94" t="s">
        <v>56</v>
      </c>
      <c r="D89" s="56">
        <v>400</v>
      </c>
      <c r="E89" s="99">
        <v>1.2757499999999999</v>
      </c>
      <c r="F89" s="87"/>
      <c r="G89" s="37"/>
      <c r="H89" s="37"/>
      <c r="I89" s="38">
        <f t="shared" si="16"/>
        <v>0</v>
      </c>
      <c r="J89" s="38">
        <f t="shared" si="17"/>
        <v>0</v>
      </c>
      <c r="K89" s="88"/>
      <c r="L89" s="79"/>
    </row>
    <row r="90" spans="1:12" s="17" customFormat="1" ht="21" customHeight="1">
      <c r="A90" s="86" t="s">
        <v>186</v>
      </c>
      <c r="B90" s="57" t="s">
        <v>83</v>
      </c>
      <c r="C90" s="94" t="s">
        <v>57</v>
      </c>
      <c r="D90" s="56">
        <v>160</v>
      </c>
      <c r="E90" s="99">
        <v>1.8225000000000002</v>
      </c>
      <c r="F90" s="87"/>
      <c r="G90" s="37"/>
      <c r="H90" s="37"/>
      <c r="I90" s="38">
        <f t="shared" si="16"/>
        <v>0</v>
      </c>
      <c r="J90" s="38">
        <f t="shared" si="17"/>
        <v>0</v>
      </c>
      <c r="K90" s="88"/>
      <c r="L90" s="79"/>
    </row>
    <row r="91" spans="1:12" s="17" customFormat="1" ht="21" customHeight="1">
      <c r="A91" s="86" t="s">
        <v>187</v>
      </c>
      <c r="B91" s="57" t="s">
        <v>84</v>
      </c>
      <c r="C91" s="94" t="s">
        <v>55</v>
      </c>
      <c r="D91" s="56">
        <v>780</v>
      </c>
      <c r="E91" s="99">
        <v>1.0935000000000001</v>
      </c>
      <c r="F91" s="87"/>
      <c r="G91" s="37"/>
      <c r="H91" s="37"/>
      <c r="I91" s="38">
        <f t="shared" si="16"/>
        <v>0</v>
      </c>
      <c r="J91" s="38">
        <f t="shared" si="17"/>
        <v>0</v>
      </c>
      <c r="K91" s="88"/>
      <c r="L91" s="79"/>
    </row>
    <row r="92" spans="1:12" s="17" customFormat="1" ht="21" customHeight="1">
      <c r="A92" s="86" t="s">
        <v>188</v>
      </c>
      <c r="B92" s="57" t="s">
        <v>84</v>
      </c>
      <c r="C92" s="94" t="s">
        <v>56</v>
      </c>
      <c r="D92" s="56">
        <v>400</v>
      </c>
      <c r="E92" s="99">
        <v>1.2757499999999999</v>
      </c>
      <c r="F92" s="87"/>
      <c r="G92" s="37"/>
      <c r="H92" s="37"/>
      <c r="I92" s="38">
        <f t="shared" si="16"/>
        <v>0</v>
      </c>
      <c r="J92" s="38">
        <f t="shared" si="17"/>
        <v>0</v>
      </c>
      <c r="K92" s="88"/>
      <c r="L92" s="79"/>
    </row>
    <row r="93" spans="1:12" s="17" customFormat="1" ht="21" customHeight="1">
      <c r="A93" s="86" t="s">
        <v>189</v>
      </c>
      <c r="B93" s="57" t="s">
        <v>84</v>
      </c>
      <c r="C93" s="94" t="s">
        <v>57</v>
      </c>
      <c r="D93" s="56">
        <v>160</v>
      </c>
      <c r="E93" s="99">
        <v>1.8225000000000002</v>
      </c>
      <c r="F93" s="87"/>
      <c r="G93" s="37"/>
      <c r="H93" s="37"/>
      <c r="I93" s="38">
        <f t="shared" si="16"/>
        <v>0</v>
      </c>
      <c r="J93" s="38">
        <f t="shared" si="17"/>
        <v>0</v>
      </c>
      <c r="K93" s="88"/>
      <c r="L93" s="79"/>
    </row>
    <row r="94" spans="1:12" s="17" customFormat="1" ht="21" customHeight="1">
      <c r="A94" s="86" t="s">
        <v>190</v>
      </c>
      <c r="B94" s="57" t="s">
        <v>85</v>
      </c>
      <c r="C94" s="94" t="s">
        <v>55</v>
      </c>
      <c r="D94" s="56">
        <v>930</v>
      </c>
      <c r="E94" s="99">
        <v>1.0935000000000001</v>
      </c>
      <c r="F94" s="87"/>
      <c r="G94" s="37"/>
      <c r="H94" s="37"/>
      <c r="I94" s="38">
        <f t="shared" si="16"/>
        <v>0</v>
      </c>
      <c r="J94" s="38">
        <f t="shared" si="17"/>
        <v>0</v>
      </c>
      <c r="K94" s="88"/>
      <c r="L94" s="79"/>
    </row>
    <row r="95" spans="1:12" s="17" customFormat="1" ht="21" customHeight="1">
      <c r="A95" s="86" t="s">
        <v>191</v>
      </c>
      <c r="B95" s="57" t="s">
        <v>85</v>
      </c>
      <c r="C95" s="94" t="s">
        <v>56</v>
      </c>
      <c r="D95" s="56">
        <v>550</v>
      </c>
      <c r="E95" s="99">
        <v>1.2757499999999999</v>
      </c>
      <c r="F95" s="87"/>
      <c r="G95" s="37"/>
      <c r="H95" s="37"/>
      <c r="I95" s="38">
        <f t="shared" si="16"/>
        <v>0</v>
      </c>
      <c r="J95" s="38">
        <f t="shared" si="17"/>
        <v>0</v>
      </c>
      <c r="K95" s="88"/>
      <c r="L95" s="79"/>
    </row>
    <row r="96" spans="1:12" s="17" customFormat="1" ht="21" customHeight="1">
      <c r="A96" s="86" t="s">
        <v>192</v>
      </c>
      <c r="B96" s="57" t="s">
        <v>85</v>
      </c>
      <c r="C96" s="94" t="s">
        <v>57</v>
      </c>
      <c r="D96" s="56">
        <v>335</v>
      </c>
      <c r="E96" s="99">
        <v>1.4580000000000002</v>
      </c>
      <c r="F96" s="87"/>
      <c r="G96" s="37"/>
      <c r="H96" s="37"/>
      <c r="I96" s="38">
        <f t="shared" si="16"/>
        <v>0</v>
      </c>
      <c r="J96" s="38">
        <f t="shared" si="17"/>
        <v>0</v>
      </c>
      <c r="K96" s="88"/>
      <c r="L96" s="79"/>
    </row>
    <row r="97" spans="1:11" s="18" customFormat="1" ht="21" customHeight="1">
      <c r="A97" s="86" t="s">
        <v>193</v>
      </c>
      <c r="B97" s="57" t="s">
        <v>86</v>
      </c>
      <c r="C97" s="94" t="s">
        <v>55</v>
      </c>
      <c r="D97" s="56">
        <v>930</v>
      </c>
      <c r="E97" s="101">
        <v>1.0935000000000001</v>
      </c>
      <c r="F97" s="36"/>
      <c r="G97" s="37"/>
      <c r="H97" s="37"/>
      <c r="I97" s="38">
        <f t="shared" ref="I97:I114" si="18">(((E97-(E97*$E$4)))*G97)+(F97*G97)</f>
        <v>0</v>
      </c>
      <c r="J97" s="38">
        <f t="shared" ref="J97:J114" si="19">(((E97-(E97*$E$4)))*H97)+(F97*H97)</f>
        <v>0</v>
      </c>
      <c r="K97" s="73"/>
    </row>
    <row r="98" spans="1:11" s="18" customFormat="1" ht="21" customHeight="1">
      <c r="A98" s="86" t="s">
        <v>194</v>
      </c>
      <c r="B98" s="57" t="s">
        <v>86</v>
      </c>
      <c r="C98" s="94" t="s">
        <v>56</v>
      </c>
      <c r="D98" s="56">
        <v>550</v>
      </c>
      <c r="E98" s="101">
        <v>1.2757499999999999</v>
      </c>
      <c r="F98" s="36"/>
      <c r="G98" s="37"/>
      <c r="H98" s="37"/>
      <c r="I98" s="38">
        <f t="shared" ref="I98:I112" si="20">(((E98-(E98*$E$4)))*G98)+(F98*G98)</f>
        <v>0</v>
      </c>
      <c r="J98" s="38">
        <f t="shared" ref="J98:J112" si="21">(((E98-(E98*$E$4)))*H98)+(F98*H98)</f>
        <v>0</v>
      </c>
      <c r="K98" s="73"/>
    </row>
    <row r="99" spans="1:11" s="18" customFormat="1" ht="21" customHeight="1">
      <c r="A99" s="86" t="s">
        <v>195</v>
      </c>
      <c r="B99" s="57" t="s">
        <v>86</v>
      </c>
      <c r="C99" s="94" t="s">
        <v>57</v>
      </c>
      <c r="D99" s="56">
        <v>335</v>
      </c>
      <c r="E99" s="101">
        <v>1.4580000000000002</v>
      </c>
      <c r="F99" s="36"/>
      <c r="G99" s="37"/>
      <c r="H99" s="37"/>
      <c r="I99" s="38">
        <f t="shared" si="20"/>
        <v>0</v>
      </c>
      <c r="J99" s="38">
        <f t="shared" si="21"/>
        <v>0</v>
      </c>
      <c r="K99" s="73"/>
    </row>
    <row r="100" spans="1:11" s="18" customFormat="1" ht="21" customHeight="1">
      <c r="A100" s="86" t="s">
        <v>196</v>
      </c>
      <c r="B100" s="57" t="s">
        <v>87</v>
      </c>
      <c r="C100" s="94" t="s">
        <v>55</v>
      </c>
      <c r="D100" s="56">
        <v>930</v>
      </c>
      <c r="E100" s="101">
        <v>1.0935000000000001</v>
      </c>
      <c r="F100" s="36"/>
      <c r="G100" s="37"/>
      <c r="H100" s="37"/>
      <c r="I100" s="38">
        <f t="shared" si="20"/>
        <v>0</v>
      </c>
      <c r="J100" s="38">
        <f t="shared" si="21"/>
        <v>0</v>
      </c>
      <c r="K100" s="73"/>
    </row>
    <row r="101" spans="1:11" s="18" customFormat="1" ht="21" customHeight="1">
      <c r="A101" s="86" t="s">
        <v>197</v>
      </c>
      <c r="B101" s="57" t="s">
        <v>87</v>
      </c>
      <c r="C101" s="94" t="s">
        <v>56</v>
      </c>
      <c r="D101" s="56">
        <v>550</v>
      </c>
      <c r="E101" s="101">
        <v>1.2757499999999999</v>
      </c>
      <c r="F101" s="36"/>
      <c r="G101" s="37"/>
      <c r="H101" s="37"/>
      <c r="I101" s="38">
        <f t="shared" si="20"/>
        <v>0</v>
      </c>
      <c r="J101" s="38">
        <f t="shared" si="21"/>
        <v>0</v>
      </c>
      <c r="K101" s="73"/>
    </row>
    <row r="102" spans="1:11" s="18" customFormat="1" ht="21" customHeight="1">
      <c r="A102" s="86" t="s">
        <v>198</v>
      </c>
      <c r="B102" s="57" t="s">
        <v>87</v>
      </c>
      <c r="C102" s="94" t="s">
        <v>57</v>
      </c>
      <c r="D102" s="56">
        <v>335</v>
      </c>
      <c r="E102" s="101">
        <v>1.4580000000000002</v>
      </c>
      <c r="F102" s="36"/>
      <c r="G102" s="37"/>
      <c r="H102" s="37"/>
      <c r="I102" s="38">
        <f t="shared" si="20"/>
        <v>0</v>
      </c>
      <c r="J102" s="38">
        <f t="shared" si="21"/>
        <v>0</v>
      </c>
      <c r="K102" s="73"/>
    </row>
    <row r="103" spans="1:11" s="18" customFormat="1" ht="21" customHeight="1">
      <c r="A103" s="86" t="s">
        <v>199</v>
      </c>
      <c r="B103" s="57" t="s">
        <v>88</v>
      </c>
      <c r="C103" s="94" t="s">
        <v>55</v>
      </c>
      <c r="D103" s="56">
        <v>780</v>
      </c>
      <c r="E103" s="101">
        <v>1.0935000000000001</v>
      </c>
      <c r="F103" s="36"/>
      <c r="G103" s="37"/>
      <c r="H103" s="37"/>
      <c r="I103" s="38">
        <f t="shared" si="20"/>
        <v>0</v>
      </c>
      <c r="J103" s="38">
        <f t="shared" si="21"/>
        <v>0</v>
      </c>
      <c r="K103" s="73"/>
    </row>
    <row r="104" spans="1:11" s="18" customFormat="1" ht="21" customHeight="1">
      <c r="A104" s="86" t="s">
        <v>200</v>
      </c>
      <c r="B104" s="57" t="s">
        <v>88</v>
      </c>
      <c r="C104" s="94" t="s">
        <v>56</v>
      </c>
      <c r="D104" s="56">
        <v>400</v>
      </c>
      <c r="E104" s="101">
        <v>1.2757499999999999</v>
      </c>
      <c r="F104" s="36"/>
      <c r="G104" s="37"/>
      <c r="H104" s="37"/>
      <c r="I104" s="38">
        <f t="shared" si="20"/>
        <v>0</v>
      </c>
      <c r="J104" s="38">
        <f t="shared" si="21"/>
        <v>0</v>
      </c>
      <c r="K104" s="73"/>
    </row>
    <row r="105" spans="1:11" s="18" customFormat="1" ht="21" customHeight="1">
      <c r="A105" s="86" t="s">
        <v>201</v>
      </c>
      <c r="B105" s="57" t="s">
        <v>88</v>
      </c>
      <c r="C105" s="94" t="s">
        <v>57</v>
      </c>
      <c r="D105" s="56">
        <v>160</v>
      </c>
      <c r="E105" s="101">
        <v>1.8225000000000002</v>
      </c>
      <c r="F105" s="36"/>
      <c r="G105" s="37"/>
      <c r="H105" s="37"/>
      <c r="I105" s="38">
        <f t="shared" si="20"/>
        <v>0</v>
      </c>
      <c r="J105" s="38">
        <f t="shared" si="21"/>
        <v>0</v>
      </c>
      <c r="K105" s="73"/>
    </row>
    <row r="106" spans="1:11" s="17" customFormat="1" ht="21" customHeight="1">
      <c r="A106" s="65"/>
      <c r="B106" s="93" t="s">
        <v>89</v>
      </c>
      <c r="C106" s="80"/>
      <c r="D106" s="81"/>
      <c r="E106" s="102"/>
      <c r="F106" s="35"/>
      <c r="G106" s="41"/>
      <c r="H106" s="41"/>
      <c r="I106" s="41"/>
      <c r="J106" s="41"/>
      <c r="K106" s="75"/>
    </row>
    <row r="107" spans="1:11" s="18" customFormat="1" ht="21" customHeight="1">
      <c r="A107" s="64" t="s">
        <v>202</v>
      </c>
      <c r="B107" s="57" t="s">
        <v>89</v>
      </c>
      <c r="C107" s="94" t="s">
        <v>47</v>
      </c>
      <c r="D107" s="56">
        <v>1230</v>
      </c>
      <c r="E107" s="101">
        <v>1.0935000000000001</v>
      </c>
      <c r="F107" s="36"/>
      <c r="G107" s="37"/>
      <c r="H107" s="37"/>
      <c r="I107" s="38">
        <f t="shared" si="20"/>
        <v>0</v>
      </c>
      <c r="J107" s="38">
        <f t="shared" si="21"/>
        <v>0</v>
      </c>
      <c r="K107" s="73"/>
    </row>
    <row r="108" spans="1:11" s="18" customFormat="1" ht="21" customHeight="1">
      <c r="A108" s="64" t="s">
        <v>203</v>
      </c>
      <c r="B108" s="57" t="s">
        <v>89</v>
      </c>
      <c r="C108" s="94" t="s">
        <v>48</v>
      </c>
      <c r="D108" s="56">
        <v>800</v>
      </c>
      <c r="E108" s="101">
        <v>1.2757499999999999</v>
      </c>
      <c r="F108" s="36"/>
      <c r="G108" s="37"/>
      <c r="H108" s="37"/>
      <c r="I108" s="38">
        <f t="shared" si="20"/>
        <v>0</v>
      </c>
      <c r="J108" s="38">
        <f t="shared" si="21"/>
        <v>0</v>
      </c>
      <c r="K108" s="73"/>
    </row>
    <row r="109" spans="1:11" s="18" customFormat="1" ht="21" customHeight="1">
      <c r="A109" s="64" t="s">
        <v>204</v>
      </c>
      <c r="B109" s="57" t="s">
        <v>89</v>
      </c>
      <c r="C109" s="94" t="s">
        <v>49</v>
      </c>
      <c r="D109" s="56">
        <v>500</v>
      </c>
      <c r="E109" s="101">
        <v>1.4580000000000002</v>
      </c>
      <c r="F109" s="36"/>
      <c r="G109" s="37"/>
      <c r="H109" s="37"/>
      <c r="I109" s="38">
        <f t="shared" si="20"/>
        <v>0</v>
      </c>
      <c r="J109" s="38">
        <f t="shared" si="21"/>
        <v>0</v>
      </c>
      <c r="K109" s="73"/>
    </row>
    <row r="110" spans="1:11" s="17" customFormat="1" ht="21" customHeight="1">
      <c r="A110" s="65"/>
      <c r="B110" s="93" t="s">
        <v>91</v>
      </c>
      <c r="C110" s="80"/>
      <c r="D110" s="81"/>
      <c r="E110" s="102"/>
      <c r="F110" s="35"/>
      <c r="G110" s="41"/>
      <c r="H110" s="41"/>
      <c r="I110" s="41"/>
      <c r="J110" s="41"/>
      <c r="K110" s="75"/>
    </row>
    <row r="111" spans="1:11" s="18" customFormat="1" ht="21" customHeight="1">
      <c r="A111" s="64" t="s">
        <v>205</v>
      </c>
      <c r="B111" s="57" t="s">
        <v>90</v>
      </c>
      <c r="C111" s="94" t="s">
        <v>55</v>
      </c>
      <c r="D111" s="56">
        <v>1800</v>
      </c>
      <c r="E111" s="101">
        <v>1.0935000000000001</v>
      </c>
      <c r="F111" s="36"/>
      <c r="G111" s="37"/>
      <c r="H111" s="37"/>
      <c r="I111" s="38">
        <f t="shared" si="20"/>
        <v>0</v>
      </c>
      <c r="J111" s="38">
        <f t="shared" si="21"/>
        <v>0</v>
      </c>
      <c r="K111" s="73"/>
    </row>
    <row r="112" spans="1:11" s="18" customFormat="1" ht="21" customHeight="1">
      <c r="A112" s="64" t="s">
        <v>206</v>
      </c>
      <c r="B112" s="57" t="s">
        <v>90</v>
      </c>
      <c r="C112" s="94" t="s">
        <v>56</v>
      </c>
      <c r="D112" s="56">
        <v>1080</v>
      </c>
      <c r="E112" s="101">
        <v>1.2757499999999999</v>
      </c>
      <c r="F112" s="36"/>
      <c r="G112" s="37"/>
      <c r="H112" s="37"/>
      <c r="I112" s="38">
        <f t="shared" si="20"/>
        <v>0</v>
      </c>
      <c r="J112" s="38">
        <f t="shared" si="21"/>
        <v>0</v>
      </c>
      <c r="K112" s="73"/>
    </row>
    <row r="113" spans="1:11" s="18" customFormat="1" ht="21" customHeight="1">
      <c r="A113" s="64" t="s">
        <v>207</v>
      </c>
      <c r="B113" s="57" t="s">
        <v>90</v>
      </c>
      <c r="C113" s="94" t="s">
        <v>68</v>
      </c>
      <c r="D113" s="56">
        <v>570</v>
      </c>
      <c r="E113" s="101">
        <v>1.4580000000000002</v>
      </c>
      <c r="F113" s="36"/>
      <c r="G113" s="37"/>
      <c r="H113" s="37"/>
      <c r="I113" s="38">
        <f t="shared" si="18"/>
        <v>0</v>
      </c>
      <c r="J113" s="38">
        <f t="shared" si="19"/>
        <v>0</v>
      </c>
      <c r="K113" s="73"/>
    </row>
    <row r="114" spans="1:11" s="18" customFormat="1" ht="21" customHeight="1">
      <c r="A114" s="64" t="s">
        <v>208</v>
      </c>
      <c r="B114" s="57" t="s">
        <v>92</v>
      </c>
      <c r="C114" s="94" t="s">
        <v>55</v>
      </c>
      <c r="D114" s="56">
        <v>1800</v>
      </c>
      <c r="E114" s="101">
        <v>1.0935000000000001</v>
      </c>
      <c r="F114" s="36"/>
      <c r="G114" s="37"/>
      <c r="H114" s="37"/>
      <c r="I114" s="38">
        <f t="shared" si="18"/>
        <v>0</v>
      </c>
      <c r="J114" s="38">
        <f t="shared" si="19"/>
        <v>0</v>
      </c>
      <c r="K114" s="73"/>
    </row>
    <row r="115" spans="1:11" s="18" customFormat="1" ht="21" customHeight="1">
      <c r="A115" s="64" t="s">
        <v>209</v>
      </c>
      <c r="B115" s="57" t="s">
        <v>92</v>
      </c>
      <c r="C115" s="94" t="s">
        <v>56</v>
      </c>
      <c r="D115" s="56">
        <v>1080</v>
      </c>
      <c r="E115" s="101">
        <v>1.2757499999999999</v>
      </c>
      <c r="F115" s="36"/>
      <c r="G115" s="37"/>
      <c r="H115" s="37"/>
      <c r="I115" s="38">
        <f t="shared" ref="I115" si="22">(((E115-(E115*$E$4)))*G115)+(F115*G115)</f>
        <v>0</v>
      </c>
      <c r="J115" s="38">
        <f t="shared" ref="J115" si="23">(((E115-(E115*$E$4)))*H115)+(F115*H115)</f>
        <v>0</v>
      </c>
      <c r="K115" s="73"/>
    </row>
    <row r="116" spans="1:11" s="18" customFormat="1" ht="21" customHeight="1">
      <c r="A116" s="64" t="s">
        <v>210</v>
      </c>
      <c r="B116" s="57" t="s">
        <v>92</v>
      </c>
      <c r="C116" s="94" t="s">
        <v>68</v>
      </c>
      <c r="D116" s="56">
        <v>570</v>
      </c>
      <c r="E116" s="101">
        <v>1.4580000000000002</v>
      </c>
      <c r="F116" s="36"/>
      <c r="G116" s="37"/>
      <c r="H116" s="37"/>
      <c r="I116" s="38">
        <f t="shared" ref="I116:I117" si="24">(((E116-(E116*$E$4)))*G116)+(F116*G116)</f>
        <v>0</v>
      </c>
      <c r="J116" s="38">
        <f t="shared" ref="J116:J117" si="25">(((E116-(E116*$E$4)))*H116)+(F116*H116)</f>
        <v>0</v>
      </c>
      <c r="K116" s="73"/>
    </row>
    <row r="117" spans="1:11" s="18" customFormat="1" ht="21" customHeight="1">
      <c r="A117" s="64" t="s">
        <v>211</v>
      </c>
      <c r="B117" s="57" t="s">
        <v>93</v>
      </c>
      <c r="C117" s="94" t="s">
        <v>55</v>
      </c>
      <c r="D117" s="56">
        <v>1800</v>
      </c>
      <c r="E117" s="101">
        <v>1.0935000000000001</v>
      </c>
      <c r="F117" s="36"/>
      <c r="G117" s="37"/>
      <c r="H117" s="37"/>
      <c r="I117" s="38">
        <f t="shared" si="24"/>
        <v>0</v>
      </c>
      <c r="J117" s="38">
        <f t="shared" si="25"/>
        <v>0</v>
      </c>
      <c r="K117" s="73"/>
    </row>
    <row r="118" spans="1:11" s="18" customFormat="1" ht="21" customHeight="1">
      <c r="A118" s="64" t="s">
        <v>212</v>
      </c>
      <c r="B118" s="57" t="s">
        <v>93</v>
      </c>
      <c r="C118" s="94" t="s">
        <v>56</v>
      </c>
      <c r="D118" s="56">
        <v>1080</v>
      </c>
      <c r="E118" s="101">
        <v>1.2757499999999999</v>
      </c>
      <c r="F118" s="36"/>
      <c r="G118" s="37"/>
      <c r="H118" s="37"/>
      <c r="I118" s="38">
        <f t="shared" ref="I118" si="26">(((E118-(E118*$E$4)))*G118)+(F118*G118)</f>
        <v>0</v>
      </c>
      <c r="J118" s="38">
        <f t="shared" ref="J118" si="27">(((E118-(E118*$E$4)))*H118)+(F118*H118)</f>
        <v>0</v>
      </c>
      <c r="K118" s="73"/>
    </row>
    <row r="119" spans="1:11" s="18" customFormat="1" ht="21" customHeight="1">
      <c r="A119" s="64" t="s">
        <v>213</v>
      </c>
      <c r="B119" s="57" t="s">
        <v>93</v>
      </c>
      <c r="C119" s="94" t="s">
        <v>68</v>
      </c>
      <c r="D119" s="56">
        <v>570</v>
      </c>
      <c r="E119" s="101">
        <v>1.4580000000000002</v>
      </c>
      <c r="F119" s="36"/>
      <c r="G119" s="37"/>
      <c r="H119" s="37"/>
      <c r="I119" s="38">
        <f t="shared" ref="I119:I122" si="28">(((E119-(E119*$E$4)))*G119)+(F119*G119)</f>
        <v>0</v>
      </c>
      <c r="J119" s="38">
        <f t="shared" ref="J119:J122" si="29">(((E119-(E119*$E$4)))*H119)+(F119*H119)</f>
        <v>0</v>
      </c>
      <c r="K119" s="73"/>
    </row>
    <row r="120" spans="1:11" s="18" customFormat="1" ht="21" customHeight="1">
      <c r="A120" s="64" t="s">
        <v>214</v>
      </c>
      <c r="B120" s="57" t="s">
        <v>94</v>
      </c>
      <c r="C120" s="94" t="s">
        <v>55</v>
      </c>
      <c r="D120" s="56">
        <v>1800</v>
      </c>
      <c r="E120" s="101">
        <v>1.0935000000000001</v>
      </c>
      <c r="F120" s="36"/>
      <c r="G120" s="37"/>
      <c r="H120" s="37"/>
      <c r="I120" s="38">
        <f t="shared" si="28"/>
        <v>0</v>
      </c>
      <c r="J120" s="38">
        <f t="shared" si="29"/>
        <v>0</v>
      </c>
      <c r="K120" s="73"/>
    </row>
    <row r="121" spans="1:11" s="18" customFormat="1" ht="21" customHeight="1">
      <c r="A121" s="64" t="s">
        <v>215</v>
      </c>
      <c r="B121" s="57" t="s">
        <v>94</v>
      </c>
      <c r="C121" s="94" t="s">
        <v>56</v>
      </c>
      <c r="D121" s="56">
        <v>1080</v>
      </c>
      <c r="E121" s="101">
        <v>1.2757499999999999</v>
      </c>
      <c r="F121" s="36"/>
      <c r="G121" s="37"/>
      <c r="H121" s="37"/>
      <c r="I121" s="38">
        <f t="shared" si="28"/>
        <v>0</v>
      </c>
      <c r="J121" s="38">
        <f t="shared" si="29"/>
        <v>0</v>
      </c>
      <c r="K121" s="73"/>
    </row>
    <row r="122" spans="1:11" s="18" customFormat="1" ht="21" customHeight="1">
      <c r="A122" s="64" t="s">
        <v>216</v>
      </c>
      <c r="B122" s="57" t="s">
        <v>94</v>
      </c>
      <c r="C122" s="94" t="s">
        <v>68</v>
      </c>
      <c r="D122" s="56">
        <v>570</v>
      </c>
      <c r="E122" s="101">
        <v>1.4580000000000002</v>
      </c>
      <c r="F122" s="36"/>
      <c r="G122" s="37"/>
      <c r="H122" s="37"/>
      <c r="I122" s="38">
        <f t="shared" si="28"/>
        <v>0</v>
      </c>
      <c r="J122" s="38">
        <f t="shared" si="29"/>
        <v>0</v>
      </c>
      <c r="K122" s="73"/>
    </row>
    <row r="123" spans="1:11" s="17" customFormat="1" ht="21" customHeight="1">
      <c r="A123" s="65"/>
      <c r="B123" s="93" t="s">
        <v>96</v>
      </c>
      <c r="C123" s="80"/>
      <c r="D123" s="81"/>
      <c r="E123" s="102"/>
      <c r="F123" s="35"/>
      <c r="G123" s="41"/>
      <c r="H123" s="41"/>
      <c r="I123" s="41"/>
      <c r="J123" s="41"/>
      <c r="K123" s="75"/>
    </row>
    <row r="124" spans="1:11" s="18" customFormat="1" ht="21" customHeight="1">
      <c r="A124" s="64" t="s">
        <v>217</v>
      </c>
      <c r="B124" s="57" t="s">
        <v>95</v>
      </c>
      <c r="C124" s="94" t="s">
        <v>55</v>
      </c>
      <c r="D124" s="56">
        <v>930</v>
      </c>
      <c r="E124" s="101">
        <v>1.0935000000000001</v>
      </c>
      <c r="F124" s="36"/>
      <c r="G124" s="37"/>
      <c r="H124" s="37"/>
      <c r="I124" s="38">
        <f>(((E124-(E124*$E$4)))*G124)+(F124*G124)</f>
        <v>0</v>
      </c>
      <c r="J124" s="38">
        <f>(((E124-(E124*$E$4)))*H124)+(F124*H124)</f>
        <v>0</v>
      </c>
      <c r="K124" s="73"/>
    </row>
    <row r="125" spans="1:11" s="18" customFormat="1" ht="21" customHeight="1">
      <c r="A125" s="64" t="s">
        <v>218</v>
      </c>
      <c r="B125" s="107" t="s">
        <v>95</v>
      </c>
      <c r="C125" s="94" t="s">
        <v>56</v>
      </c>
      <c r="D125" s="56">
        <v>550</v>
      </c>
      <c r="E125" s="108">
        <v>1.2757499999999999</v>
      </c>
      <c r="F125" s="109"/>
      <c r="G125" s="37"/>
      <c r="H125" s="37"/>
      <c r="I125" s="38">
        <f t="shared" ref="I125:I131" si="30">(((E125-(E125*$E$4)))*G125)+(F125*G125)</f>
        <v>0</v>
      </c>
      <c r="J125" s="38">
        <f t="shared" ref="J125:J131" si="31">(((E125-(E125*$E$4)))*H125)+(F125*H125)</f>
        <v>0</v>
      </c>
      <c r="K125" s="88"/>
    </row>
    <row r="126" spans="1:11" s="18" customFormat="1" ht="21" customHeight="1">
      <c r="A126" s="64" t="s">
        <v>219</v>
      </c>
      <c r="B126" s="107" t="s">
        <v>95</v>
      </c>
      <c r="C126" s="94" t="s">
        <v>57</v>
      </c>
      <c r="D126" s="56">
        <v>335</v>
      </c>
      <c r="E126" s="108">
        <v>1.4580000000000002</v>
      </c>
      <c r="F126" s="109"/>
      <c r="G126" s="37"/>
      <c r="H126" s="37"/>
      <c r="I126" s="38">
        <f t="shared" si="30"/>
        <v>0</v>
      </c>
      <c r="J126" s="38">
        <f t="shared" si="31"/>
        <v>0</v>
      </c>
      <c r="K126" s="88"/>
    </row>
    <row r="127" spans="1:11" s="18" customFormat="1" ht="21" customHeight="1">
      <c r="A127" s="64" t="s">
        <v>220</v>
      </c>
      <c r="B127" s="107" t="s">
        <v>97</v>
      </c>
      <c r="C127" s="94" t="s">
        <v>55</v>
      </c>
      <c r="D127" s="56">
        <v>930</v>
      </c>
      <c r="E127" s="108">
        <v>1.0935000000000001</v>
      </c>
      <c r="F127" s="109"/>
      <c r="G127" s="37"/>
      <c r="H127" s="37"/>
      <c r="I127" s="38">
        <f t="shared" si="30"/>
        <v>0</v>
      </c>
      <c r="J127" s="38">
        <f t="shared" si="31"/>
        <v>0</v>
      </c>
      <c r="K127" s="88"/>
    </row>
    <row r="128" spans="1:11" s="18" customFormat="1" ht="21" customHeight="1">
      <c r="A128" s="64" t="s">
        <v>221</v>
      </c>
      <c r="B128" s="107" t="s">
        <v>97</v>
      </c>
      <c r="C128" s="94" t="s">
        <v>56</v>
      </c>
      <c r="D128" s="56">
        <v>550</v>
      </c>
      <c r="E128" s="108">
        <v>1.2757499999999999</v>
      </c>
      <c r="F128" s="109"/>
      <c r="G128" s="37"/>
      <c r="H128" s="37"/>
      <c r="I128" s="38">
        <f t="shared" si="30"/>
        <v>0</v>
      </c>
      <c r="J128" s="38">
        <f t="shared" si="31"/>
        <v>0</v>
      </c>
      <c r="K128" s="88"/>
    </row>
    <row r="129" spans="1:11" s="18" customFormat="1" ht="21" customHeight="1">
      <c r="A129" s="64" t="s">
        <v>222</v>
      </c>
      <c r="B129" s="107" t="s">
        <v>97</v>
      </c>
      <c r="C129" s="94" t="s">
        <v>57</v>
      </c>
      <c r="D129" s="56">
        <v>335</v>
      </c>
      <c r="E129" s="108">
        <v>1.4580000000000002</v>
      </c>
      <c r="F129" s="109"/>
      <c r="G129" s="37"/>
      <c r="H129" s="37"/>
      <c r="I129" s="38">
        <f t="shared" si="30"/>
        <v>0</v>
      </c>
      <c r="J129" s="38">
        <f t="shared" si="31"/>
        <v>0</v>
      </c>
      <c r="K129" s="88"/>
    </row>
    <row r="130" spans="1:11" s="18" customFormat="1" ht="21" customHeight="1">
      <c r="A130" s="64" t="s">
        <v>223</v>
      </c>
      <c r="B130" s="107" t="s">
        <v>98</v>
      </c>
      <c r="C130" s="94" t="s">
        <v>55</v>
      </c>
      <c r="D130" s="56">
        <v>930</v>
      </c>
      <c r="E130" s="108">
        <v>1.0935000000000001</v>
      </c>
      <c r="F130" s="109"/>
      <c r="G130" s="37"/>
      <c r="H130" s="37"/>
      <c r="I130" s="38">
        <f t="shared" si="30"/>
        <v>0</v>
      </c>
      <c r="J130" s="38">
        <f t="shared" si="31"/>
        <v>0</v>
      </c>
      <c r="K130" s="88"/>
    </row>
    <row r="131" spans="1:11" s="18" customFormat="1" ht="21" customHeight="1">
      <c r="A131" s="64" t="s">
        <v>224</v>
      </c>
      <c r="B131" s="107" t="s">
        <v>98</v>
      </c>
      <c r="C131" s="94" t="s">
        <v>56</v>
      </c>
      <c r="D131" s="56">
        <v>550</v>
      </c>
      <c r="E131" s="108">
        <v>1.2757499999999999</v>
      </c>
      <c r="F131" s="109"/>
      <c r="G131" s="37"/>
      <c r="H131" s="37"/>
      <c r="I131" s="38">
        <f t="shared" si="30"/>
        <v>0</v>
      </c>
      <c r="J131" s="38">
        <f t="shared" si="31"/>
        <v>0</v>
      </c>
      <c r="K131" s="88"/>
    </row>
    <row r="132" spans="1:11" s="18" customFormat="1" ht="21" customHeight="1">
      <c r="A132" s="64" t="s">
        <v>225</v>
      </c>
      <c r="B132" s="57" t="s">
        <v>98</v>
      </c>
      <c r="C132" s="94" t="s">
        <v>57</v>
      </c>
      <c r="D132" s="56">
        <v>335</v>
      </c>
      <c r="E132" s="101">
        <v>1.4580000000000002</v>
      </c>
      <c r="F132" s="36"/>
      <c r="G132" s="37"/>
      <c r="H132" s="37"/>
      <c r="I132" s="38">
        <f t="shared" ref="I132" si="32">(((E132-(E132*$E$4)))*G132)+(F132*G132)</f>
        <v>0</v>
      </c>
      <c r="J132" s="38">
        <f t="shared" ref="J132" si="33">(((E132-(E132*$E$4)))*H132)+(F132*H132)</f>
        <v>0</v>
      </c>
      <c r="K132" s="73"/>
    </row>
    <row r="133" spans="1:11" s="17" customFormat="1" ht="21" customHeight="1">
      <c r="A133" s="65"/>
      <c r="B133" s="93" t="s">
        <v>100</v>
      </c>
      <c r="C133" s="80"/>
      <c r="D133" s="81"/>
      <c r="E133" s="102"/>
      <c r="F133" s="35"/>
      <c r="G133" s="41"/>
      <c r="H133" s="41"/>
      <c r="I133" s="41"/>
      <c r="J133" s="41"/>
      <c r="K133" s="75"/>
    </row>
    <row r="134" spans="1:11" s="18" customFormat="1" ht="21" customHeight="1">
      <c r="A134" s="64" t="s">
        <v>226</v>
      </c>
      <c r="B134" s="57" t="s">
        <v>99</v>
      </c>
      <c r="C134" s="94" t="s">
        <v>47</v>
      </c>
      <c r="D134" s="56">
        <v>1230</v>
      </c>
      <c r="E134" s="101">
        <v>1.0935000000000001</v>
      </c>
      <c r="F134" s="36"/>
      <c r="G134" s="37"/>
      <c r="H134" s="37"/>
      <c r="I134" s="38">
        <f t="shared" ref="I134:I145" si="34">(((E134-(E134*$E$4)))*G134)+(F134*G134)</f>
        <v>0</v>
      </c>
      <c r="J134" s="38">
        <f t="shared" ref="J134:J145" si="35">(((E134-(E134*$E$4)))*H134)+(F134*H134)</f>
        <v>0</v>
      </c>
      <c r="K134" s="73"/>
    </row>
    <row r="135" spans="1:11" s="18" customFormat="1" ht="21" customHeight="1">
      <c r="A135" s="64" t="s">
        <v>227</v>
      </c>
      <c r="B135" s="57" t="s">
        <v>99</v>
      </c>
      <c r="C135" s="94" t="s">
        <v>48</v>
      </c>
      <c r="D135" s="56">
        <v>800</v>
      </c>
      <c r="E135" s="101">
        <v>1.2757499999999999</v>
      </c>
      <c r="F135" s="36"/>
      <c r="G135" s="37"/>
      <c r="H135" s="37"/>
      <c r="I135" s="38">
        <f t="shared" si="34"/>
        <v>0</v>
      </c>
      <c r="J135" s="38">
        <f t="shared" si="35"/>
        <v>0</v>
      </c>
      <c r="K135" s="73"/>
    </row>
    <row r="136" spans="1:11" s="18" customFormat="1" ht="21" customHeight="1">
      <c r="A136" s="64" t="s">
        <v>228</v>
      </c>
      <c r="B136" s="57" t="s">
        <v>99</v>
      </c>
      <c r="C136" s="94" t="s">
        <v>49</v>
      </c>
      <c r="D136" s="56">
        <v>500</v>
      </c>
      <c r="E136" s="101">
        <v>1.4580000000000002</v>
      </c>
      <c r="F136" s="36"/>
      <c r="G136" s="37"/>
      <c r="H136" s="37"/>
      <c r="I136" s="38">
        <f t="shared" si="34"/>
        <v>0</v>
      </c>
      <c r="J136" s="38">
        <f t="shared" si="35"/>
        <v>0</v>
      </c>
      <c r="K136" s="73"/>
    </row>
    <row r="137" spans="1:11" s="18" customFormat="1" ht="21" customHeight="1">
      <c r="A137" s="64" t="s">
        <v>229</v>
      </c>
      <c r="B137" s="57" t="s">
        <v>101</v>
      </c>
      <c r="C137" s="94" t="s">
        <v>47</v>
      </c>
      <c r="D137" s="56">
        <v>1230</v>
      </c>
      <c r="E137" s="101">
        <v>1.0935000000000001</v>
      </c>
      <c r="F137" s="36"/>
      <c r="G137" s="37"/>
      <c r="H137" s="37"/>
      <c r="I137" s="38">
        <f t="shared" si="34"/>
        <v>0</v>
      </c>
      <c r="J137" s="38">
        <f t="shared" si="35"/>
        <v>0</v>
      </c>
      <c r="K137" s="73"/>
    </row>
    <row r="138" spans="1:11" s="18" customFormat="1" ht="21" customHeight="1">
      <c r="A138" s="64" t="s">
        <v>230</v>
      </c>
      <c r="B138" s="57" t="s">
        <v>101</v>
      </c>
      <c r="C138" s="94" t="s">
        <v>48</v>
      </c>
      <c r="D138" s="56">
        <v>800</v>
      </c>
      <c r="E138" s="101">
        <v>1.2757499999999999</v>
      </c>
      <c r="F138" s="36"/>
      <c r="G138" s="37"/>
      <c r="H138" s="37"/>
      <c r="I138" s="38">
        <f t="shared" si="34"/>
        <v>0</v>
      </c>
      <c r="J138" s="38">
        <f t="shared" si="35"/>
        <v>0</v>
      </c>
      <c r="K138" s="73"/>
    </row>
    <row r="139" spans="1:11" s="18" customFormat="1" ht="21" customHeight="1">
      <c r="A139" s="64" t="s">
        <v>231</v>
      </c>
      <c r="B139" s="57" t="s">
        <v>101</v>
      </c>
      <c r="C139" s="94" t="s">
        <v>49</v>
      </c>
      <c r="D139" s="56">
        <v>500</v>
      </c>
      <c r="E139" s="101">
        <v>1.4580000000000002</v>
      </c>
      <c r="F139" s="36"/>
      <c r="G139" s="37"/>
      <c r="H139" s="37"/>
      <c r="I139" s="38">
        <f t="shared" si="34"/>
        <v>0</v>
      </c>
      <c r="J139" s="38">
        <f t="shared" si="35"/>
        <v>0</v>
      </c>
      <c r="K139" s="73"/>
    </row>
    <row r="140" spans="1:11" s="18" customFormat="1" ht="21" customHeight="1">
      <c r="A140" s="64" t="s">
        <v>232</v>
      </c>
      <c r="B140" s="57" t="s">
        <v>102</v>
      </c>
      <c r="C140" s="94" t="s">
        <v>47</v>
      </c>
      <c r="D140" s="56">
        <v>1230</v>
      </c>
      <c r="E140" s="101">
        <v>1.0935000000000001</v>
      </c>
      <c r="F140" s="36"/>
      <c r="G140" s="37"/>
      <c r="H140" s="37"/>
      <c r="I140" s="38">
        <f t="shared" si="34"/>
        <v>0</v>
      </c>
      <c r="J140" s="38">
        <f t="shared" si="35"/>
        <v>0</v>
      </c>
      <c r="K140" s="73"/>
    </row>
    <row r="141" spans="1:11" s="18" customFormat="1" ht="21" customHeight="1">
      <c r="A141" s="64" t="s">
        <v>233</v>
      </c>
      <c r="B141" s="57" t="s">
        <v>102</v>
      </c>
      <c r="C141" s="94" t="s">
        <v>48</v>
      </c>
      <c r="D141" s="56">
        <v>800</v>
      </c>
      <c r="E141" s="101">
        <v>1.2757499999999999</v>
      </c>
      <c r="F141" s="36"/>
      <c r="G141" s="37"/>
      <c r="H141" s="37"/>
      <c r="I141" s="38">
        <f t="shared" si="34"/>
        <v>0</v>
      </c>
      <c r="J141" s="38">
        <f t="shared" si="35"/>
        <v>0</v>
      </c>
      <c r="K141" s="73"/>
    </row>
    <row r="142" spans="1:11" s="18" customFormat="1" ht="21" customHeight="1">
      <c r="A142" s="64" t="s">
        <v>234</v>
      </c>
      <c r="B142" s="57" t="s">
        <v>102</v>
      </c>
      <c r="C142" s="94" t="s">
        <v>49</v>
      </c>
      <c r="D142" s="56">
        <v>500</v>
      </c>
      <c r="E142" s="101">
        <v>1.4580000000000002</v>
      </c>
      <c r="F142" s="36"/>
      <c r="G142" s="37"/>
      <c r="H142" s="37"/>
      <c r="I142" s="38">
        <f t="shared" si="34"/>
        <v>0</v>
      </c>
      <c r="J142" s="38">
        <f t="shared" si="35"/>
        <v>0</v>
      </c>
      <c r="K142" s="73"/>
    </row>
    <row r="143" spans="1:11" s="18" customFormat="1" ht="21" customHeight="1">
      <c r="A143" s="64" t="s">
        <v>235</v>
      </c>
      <c r="B143" s="57" t="s">
        <v>103</v>
      </c>
      <c r="C143" s="94" t="s">
        <v>47</v>
      </c>
      <c r="D143" s="56">
        <v>1230</v>
      </c>
      <c r="E143" s="101">
        <v>1.0935000000000001</v>
      </c>
      <c r="F143" s="36"/>
      <c r="G143" s="37"/>
      <c r="H143" s="37"/>
      <c r="I143" s="38">
        <f t="shared" si="34"/>
        <v>0</v>
      </c>
      <c r="J143" s="38">
        <f t="shared" si="35"/>
        <v>0</v>
      </c>
      <c r="K143" s="73"/>
    </row>
    <row r="144" spans="1:11" s="18" customFormat="1" ht="21" customHeight="1">
      <c r="A144" s="64" t="s">
        <v>236</v>
      </c>
      <c r="B144" s="57" t="s">
        <v>103</v>
      </c>
      <c r="C144" s="94" t="s">
        <v>48</v>
      </c>
      <c r="D144" s="56">
        <v>800</v>
      </c>
      <c r="E144" s="101">
        <v>1.2757499999999999</v>
      </c>
      <c r="F144" s="36"/>
      <c r="G144" s="37"/>
      <c r="H144" s="37"/>
      <c r="I144" s="38">
        <f t="shared" si="34"/>
        <v>0</v>
      </c>
      <c r="J144" s="38">
        <f t="shared" si="35"/>
        <v>0</v>
      </c>
      <c r="K144" s="73"/>
    </row>
    <row r="145" spans="1:11" s="18" customFormat="1" ht="21" customHeight="1">
      <c r="A145" s="64" t="s">
        <v>237</v>
      </c>
      <c r="B145" s="57" t="s">
        <v>103</v>
      </c>
      <c r="C145" s="94" t="s">
        <v>49</v>
      </c>
      <c r="D145" s="56">
        <v>500</v>
      </c>
      <c r="E145" s="101">
        <v>1.4580000000000002</v>
      </c>
      <c r="F145" s="36"/>
      <c r="G145" s="37"/>
      <c r="H145" s="37"/>
      <c r="I145" s="38">
        <f t="shared" si="34"/>
        <v>0</v>
      </c>
      <c r="J145" s="38">
        <f t="shared" si="35"/>
        <v>0</v>
      </c>
      <c r="K145" s="73"/>
    </row>
    <row r="146" spans="1:11" s="17" customFormat="1" ht="21" customHeight="1">
      <c r="A146" s="65"/>
      <c r="B146" s="93" t="s">
        <v>105</v>
      </c>
      <c r="C146" s="80"/>
      <c r="D146" s="81"/>
      <c r="E146" s="102"/>
      <c r="F146" s="35"/>
      <c r="G146" s="41"/>
      <c r="H146" s="41"/>
      <c r="I146" s="41"/>
      <c r="J146" s="41"/>
      <c r="K146" s="75"/>
    </row>
    <row r="147" spans="1:11" s="18" customFormat="1" ht="21" customHeight="1">
      <c r="A147" s="64" t="s">
        <v>238</v>
      </c>
      <c r="B147" s="57" t="s">
        <v>104</v>
      </c>
      <c r="C147" s="94" t="s">
        <v>47</v>
      </c>
      <c r="D147" s="56">
        <v>1230</v>
      </c>
      <c r="E147" s="101">
        <v>1.0935000000000001</v>
      </c>
      <c r="F147" s="36"/>
      <c r="G147" s="37"/>
      <c r="H147" s="37"/>
      <c r="I147" s="38">
        <f t="shared" ref="I147:I152" si="36">(((E147-(E147*$E$4)))*G147)+(F147*G147)</f>
        <v>0</v>
      </c>
      <c r="J147" s="38">
        <f t="shared" ref="J147:J152" si="37">(((E147-(E147*$E$4)))*H147)+(F147*H147)</f>
        <v>0</v>
      </c>
      <c r="K147" s="73"/>
    </row>
    <row r="148" spans="1:11" s="18" customFormat="1" ht="21" customHeight="1">
      <c r="A148" s="64" t="s">
        <v>239</v>
      </c>
      <c r="B148" s="57" t="s">
        <v>104</v>
      </c>
      <c r="C148" s="94" t="s">
        <v>48</v>
      </c>
      <c r="D148" s="56">
        <v>800</v>
      </c>
      <c r="E148" s="101">
        <v>1.2757499999999999</v>
      </c>
      <c r="F148" s="36"/>
      <c r="G148" s="37"/>
      <c r="H148" s="37"/>
      <c r="I148" s="38">
        <f t="shared" si="36"/>
        <v>0</v>
      </c>
      <c r="J148" s="38">
        <f t="shared" si="37"/>
        <v>0</v>
      </c>
      <c r="K148" s="73"/>
    </row>
    <row r="149" spans="1:11" s="18" customFormat="1" ht="21" customHeight="1">
      <c r="A149" s="64" t="s">
        <v>240</v>
      </c>
      <c r="B149" s="57" t="s">
        <v>104</v>
      </c>
      <c r="C149" s="94" t="s">
        <v>49</v>
      </c>
      <c r="D149" s="56">
        <v>500</v>
      </c>
      <c r="E149" s="101">
        <v>1.4580000000000002</v>
      </c>
      <c r="F149" s="36"/>
      <c r="G149" s="37"/>
      <c r="H149" s="37"/>
      <c r="I149" s="38">
        <f t="shared" si="36"/>
        <v>0</v>
      </c>
      <c r="J149" s="38">
        <f t="shared" si="37"/>
        <v>0</v>
      </c>
      <c r="K149" s="73"/>
    </row>
    <row r="150" spans="1:11" s="18" customFormat="1" ht="21" customHeight="1">
      <c r="A150" s="64" t="s">
        <v>241</v>
      </c>
      <c r="B150" s="57" t="s">
        <v>106</v>
      </c>
      <c r="C150" s="94" t="s">
        <v>47</v>
      </c>
      <c r="D150" s="56">
        <v>1230</v>
      </c>
      <c r="E150" s="101">
        <v>1.0935000000000001</v>
      </c>
      <c r="F150" s="36"/>
      <c r="G150" s="37"/>
      <c r="H150" s="37"/>
      <c r="I150" s="38">
        <f t="shared" si="36"/>
        <v>0</v>
      </c>
      <c r="J150" s="38">
        <f t="shared" si="37"/>
        <v>0</v>
      </c>
      <c r="K150" s="73"/>
    </row>
    <row r="151" spans="1:11" s="18" customFormat="1" ht="21" customHeight="1">
      <c r="A151" s="64" t="s">
        <v>242</v>
      </c>
      <c r="B151" s="57" t="s">
        <v>106</v>
      </c>
      <c r="C151" s="94" t="s">
        <v>48</v>
      </c>
      <c r="D151" s="56">
        <v>800</v>
      </c>
      <c r="E151" s="101">
        <v>1.2757499999999999</v>
      </c>
      <c r="F151" s="36"/>
      <c r="G151" s="37"/>
      <c r="H151" s="37"/>
      <c r="I151" s="38">
        <f t="shared" si="36"/>
        <v>0</v>
      </c>
      <c r="J151" s="38">
        <f t="shared" si="37"/>
        <v>0</v>
      </c>
      <c r="K151" s="73"/>
    </row>
    <row r="152" spans="1:11" s="18" customFormat="1" ht="21" customHeight="1">
      <c r="A152" s="64" t="s">
        <v>243</v>
      </c>
      <c r="B152" s="57" t="s">
        <v>106</v>
      </c>
      <c r="C152" s="94" t="s">
        <v>49</v>
      </c>
      <c r="D152" s="56">
        <v>500</v>
      </c>
      <c r="E152" s="101">
        <v>1.4580000000000002</v>
      </c>
      <c r="F152" s="36"/>
      <c r="G152" s="37"/>
      <c r="H152" s="37"/>
      <c r="I152" s="38">
        <f t="shared" si="36"/>
        <v>0</v>
      </c>
      <c r="J152" s="38">
        <f t="shared" si="37"/>
        <v>0</v>
      </c>
      <c r="K152" s="73"/>
    </row>
    <row r="153" spans="1:11" s="17" customFormat="1" ht="21" customHeight="1">
      <c r="A153" s="65"/>
      <c r="B153" s="93" t="s">
        <v>107</v>
      </c>
      <c r="C153" s="80"/>
      <c r="D153" s="81"/>
      <c r="E153" s="102"/>
      <c r="F153" s="35"/>
      <c r="G153" s="41"/>
      <c r="H153" s="41"/>
      <c r="I153" s="41"/>
      <c r="J153" s="41"/>
      <c r="K153" s="75"/>
    </row>
    <row r="154" spans="1:11" s="18" customFormat="1" ht="21" customHeight="1">
      <c r="A154" s="64" t="s">
        <v>244</v>
      </c>
      <c r="B154" s="57" t="s">
        <v>107</v>
      </c>
      <c r="C154" s="94" t="s">
        <v>47</v>
      </c>
      <c r="D154" s="56">
        <v>1230</v>
      </c>
      <c r="E154" s="101">
        <v>1.0935000000000001</v>
      </c>
      <c r="F154" s="36"/>
      <c r="G154" s="37"/>
      <c r="H154" s="37"/>
      <c r="I154" s="38">
        <f t="shared" ref="I154:I156" si="38">(((E154-(E154*$E$4)))*G154)+(F154*G154)</f>
        <v>0</v>
      </c>
      <c r="J154" s="38">
        <f t="shared" ref="J154:J156" si="39">(((E154-(E154*$E$4)))*H154)+(F154*H154)</f>
        <v>0</v>
      </c>
      <c r="K154" s="73"/>
    </row>
    <row r="155" spans="1:11" s="18" customFormat="1" ht="21" customHeight="1">
      <c r="A155" s="64" t="s">
        <v>245</v>
      </c>
      <c r="B155" s="57" t="s">
        <v>107</v>
      </c>
      <c r="C155" s="94" t="s">
        <v>48</v>
      </c>
      <c r="D155" s="56">
        <v>800</v>
      </c>
      <c r="E155" s="101">
        <v>1.2757499999999999</v>
      </c>
      <c r="F155" s="36"/>
      <c r="G155" s="37"/>
      <c r="H155" s="37"/>
      <c r="I155" s="38">
        <f t="shared" si="38"/>
        <v>0</v>
      </c>
      <c r="J155" s="38">
        <f t="shared" si="39"/>
        <v>0</v>
      </c>
      <c r="K155" s="73"/>
    </row>
    <row r="156" spans="1:11" s="18" customFormat="1" ht="21" customHeight="1">
      <c r="A156" s="64" t="s">
        <v>246</v>
      </c>
      <c r="B156" s="57" t="s">
        <v>107</v>
      </c>
      <c r="C156" s="94" t="s">
        <v>49</v>
      </c>
      <c r="D156" s="56">
        <v>500</v>
      </c>
      <c r="E156" s="101">
        <v>1.4580000000000002</v>
      </c>
      <c r="F156" s="36"/>
      <c r="G156" s="37"/>
      <c r="H156" s="37"/>
      <c r="I156" s="38">
        <f t="shared" si="38"/>
        <v>0</v>
      </c>
      <c r="J156" s="38">
        <f t="shared" si="39"/>
        <v>0</v>
      </c>
      <c r="K156" s="73"/>
    </row>
    <row r="157" spans="1:11" s="17" customFormat="1" ht="21" customHeight="1" thickBot="1">
      <c r="A157" s="76"/>
      <c r="B157" s="77"/>
      <c r="C157" s="92"/>
      <c r="D157" s="82"/>
      <c r="E157" s="103"/>
      <c r="F157" s="83" t="s">
        <v>41</v>
      </c>
      <c r="G157" s="84">
        <f>SUM(G5:G156)</f>
        <v>0</v>
      </c>
      <c r="H157" s="84">
        <f>SUM(H5:H156)</f>
        <v>0</v>
      </c>
      <c r="I157" s="85">
        <f>SUM(I5:I156)</f>
        <v>0</v>
      </c>
      <c r="J157" s="85">
        <f>SUM(J5:J156)</f>
        <v>0</v>
      </c>
      <c r="K157" s="84">
        <f>SUM(K5:K156)</f>
        <v>0</v>
      </c>
    </row>
    <row r="158" spans="1:11" s="32" customFormat="1" ht="13.8" thickTop="1">
      <c r="A158" s="66"/>
      <c r="B158" s="2"/>
      <c r="C158" s="5"/>
      <c r="D158" s="29"/>
      <c r="E158" s="104"/>
      <c r="F158" s="30"/>
      <c r="G158" s="39"/>
      <c r="H158" s="39"/>
      <c r="I158" s="39"/>
      <c r="J158" s="39"/>
      <c r="K158" s="31"/>
    </row>
    <row r="159" spans="1:11" s="32" customFormat="1">
      <c r="A159" s="66"/>
      <c r="B159" s="2"/>
      <c r="C159" s="5"/>
      <c r="D159" s="29"/>
      <c r="E159" s="104"/>
      <c r="F159" s="30"/>
      <c r="G159" s="39"/>
      <c r="H159" s="39"/>
      <c r="I159" s="39"/>
      <c r="J159" s="39"/>
      <c r="K159" s="31"/>
    </row>
    <row r="160" spans="1:11" s="32" customFormat="1">
      <c r="A160" s="66"/>
      <c r="B160" s="2"/>
      <c r="C160" s="5"/>
      <c r="D160" s="29"/>
      <c r="E160" s="104"/>
      <c r="F160" s="30"/>
      <c r="G160" s="39"/>
      <c r="H160" s="39"/>
      <c r="I160" s="39"/>
      <c r="J160" s="39"/>
      <c r="K160" s="31"/>
    </row>
    <row r="161" spans="1:11" s="32" customFormat="1">
      <c r="A161" s="66"/>
      <c r="B161" s="2"/>
      <c r="C161" s="5"/>
      <c r="D161" s="29"/>
      <c r="E161" s="104"/>
      <c r="F161" s="30"/>
      <c r="G161" s="39"/>
      <c r="H161" s="39"/>
      <c r="I161" s="39"/>
      <c r="J161" s="39"/>
      <c r="K161" s="31"/>
    </row>
    <row r="162" spans="1:11" s="32" customFormat="1">
      <c r="A162" s="66"/>
      <c r="B162" s="2"/>
      <c r="C162" s="5"/>
      <c r="D162" s="29"/>
      <c r="E162" s="104"/>
      <c r="F162" s="30"/>
      <c r="G162" s="39"/>
      <c r="H162" s="39"/>
      <c r="I162" s="39"/>
      <c r="J162" s="39"/>
      <c r="K162" s="31"/>
    </row>
    <row r="163" spans="1:11" s="32" customFormat="1">
      <c r="A163" s="67"/>
      <c r="B163" s="2"/>
      <c r="C163" s="5"/>
      <c r="D163" s="29"/>
      <c r="E163" s="104"/>
      <c r="F163" s="30"/>
      <c r="G163" s="39"/>
      <c r="H163" s="39"/>
      <c r="I163" s="39"/>
      <c r="J163" s="39"/>
      <c r="K163" s="31"/>
    </row>
    <row r="164" spans="1:11" s="32" customFormat="1">
      <c r="A164" s="67"/>
      <c r="B164" s="2"/>
      <c r="C164" s="5"/>
      <c r="D164" s="29"/>
      <c r="E164" s="104"/>
      <c r="F164" s="30"/>
      <c r="G164" s="39"/>
      <c r="H164" s="39"/>
      <c r="I164" s="39"/>
      <c r="J164" s="39"/>
      <c r="K164" s="31"/>
    </row>
    <row r="165" spans="1:11" s="32" customFormat="1">
      <c r="A165" s="67"/>
      <c r="B165" s="2"/>
      <c r="C165" s="5"/>
      <c r="D165" s="29"/>
      <c r="E165" s="104"/>
      <c r="F165" s="30"/>
      <c r="G165" s="39"/>
      <c r="H165" s="39"/>
      <c r="I165" s="39"/>
      <c r="J165" s="39"/>
      <c r="K165" s="31"/>
    </row>
    <row r="166" spans="1:11" s="32" customFormat="1">
      <c r="A166" s="67"/>
      <c r="B166" s="2"/>
      <c r="C166" s="5"/>
      <c r="D166" s="29"/>
      <c r="E166" s="104"/>
      <c r="F166" s="30"/>
      <c r="G166" s="39"/>
      <c r="H166" s="39"/>
      <c r="I166" s="39"/>
      <c r="J166" s="39"/>
      <c r="K166" s="31"/>
    </row>
    <row r="167" spans="1:11" s="32" customFormat="1">
      <c r="A167" s="67"/>
      <c r="B167" s="2"/>
      <c r="C167" s="5"/>
      <c r="D167" s="29"/>
      <c r="E167" s="104"/>
      <c r="F167" s="30"/>
      <c r="G167" s="39"/>
      <c r="H167" s="39"/>
      <c r="I167" s="39"/>
      <c r="J167" s="39"/>
      <c r="K167" s="31"/>
    </row>
    <row r="168" spans="1:11" s="32" customFormat="1">
      <c r="A168" s="67"/>
      <c r="B168" s="2"/>
      <c r="C168" s="5"/>
      <c r="D168" s="29"/>
      <c r="E168" s="104"/>
      <c r="F168" s="30"/>
      <c r="G168" s="39"/>
      <c r="H168" s="39"/>
      <c r="I168" s="39"/>
      <c r="J168" s="39"/>
      <c r="K168" s="31"/>
    </row>
    <row r="169" spans="1:11" s="32" customFormat="1">
      <c r="A169" s="67"/>
      <c r="B169" s="2"/>
      <c r="C169" s="5"/>
      <c r="D169" s="29"/>
      <c r="E169" s="104"/>
      <c r="F169" s="30"/>
      <c r="G169" s="39"/>
      <c r="H169" s="39"/>
      <c r="I169" s="39"/>
      <c r="J169" s="39"/>
      <c r="K169" s="31"/>
    </row>
    <row r="170" spans="1:11" s="32" customFormat="1">
      <c r="A170" s="67"/>
      <c r="B170" s="2"/>
      <c r="C170" s="5"/>
      <c r="D170" s="29"/>
      <c r="E170" s="104"/>
      <c r="F170" s="30"/>
      <c r="G170" s="39"/>
      <c r="H170" s="39"/>
      <c r="I170" s="39"/>
      <c r="J170" s="39"/>
      <c r="K170" s="31"/>
    </row>
    <row r="171" spans="1:11" s="32" customFormat="1">
      <c r="A171" s="67"/>
      <c r="B171" s="2"/>
      <c r="C171" s="5"/>
      <c r="D171" s="29"/>
      <c r="E171" s="104"/>
      <c r="F171" s="30"/>
      <c r="G171" s="39"/>
      <c r="H171" s="39"/>
      <c r="I171" s="39"/>
      <c r="J171" s="39"/>
      <c r="K171" s="31"/>
    </row>
    <row r="172" spans="1:11" s="32" customFormat="1">
      <c r="A172" s="67"/>
      <c r="B172" s="2"/>
      <c r="C172" s="5"/>
      <c r="D172" s="29"/>
      <c r="E172" s="104"/>
      <c r="F172" s="30"/>
      <c r="G172" s="39"/>
      <c r="H172" s="39"/>
      <c r="I172" s="39"/>
      <c r="J172" s="39"/>
      <c r="K172" s="31"/>
    </row>
    <row r="173" spans="1:11" s="32" customFormat="1">
      <c r="A173" s="67"/>
      <c r="B173" s="2"/>
      <c r="C173" s="5"/>
      <c r="D173" s="29"/>
      <c r="E173" s="104"/>
      <c r="F173" s="30"/>
      <c r="G173" s="39"/>
      <c r="H173" s="39"/>
      <c r="I173" s="39"/>
      <c r="J173" s="39"/>
      <c r="K173" s="31"/>
    </row>
    <row r="174" spans="1:11" s="32" customFormat="1">
      <c r="A174" s="67"/>
      <c r="B174" s="2"/>
      <c r="C174" s="5"/>
      <c r="D174" s="29"/>
      <c r="E174" s="104"/>
      <c r="F174" s="30"/>
      <c r="G174" s="39"/>
      <c r="H174" s="39"/>
      <c r="I174" s="39"/>
      <c r="J174" s="39"/>
      <c r="K174" s="31"/>
    </row>
    <row r="175" spans="1:11" s="32" customFormat="1">
      <c r="A175" s="67"/>
      <c r="B175" s="2"/>
      <c r="C175" s="5"/>
      <c r="D175" s="29"/>
      <c r="E175" s="104"/>
      <c r="F175" s="30"/>
      <c r="G175" s="39"/>
      <c r="H175" s="39"/>
      <c r="I175" s="39"/>
      <c r="J175" s="39"/>
      <c r="K175" s="31"/>
    </row>
    <row r="176" spans="1:11" s="32" customFormat="1">
      <c r="A176" s="67"/>
      <c r="B176" s="2"/>
      <c r="C176" s="5"/>
      <c r="D176" s="29"/>
      <c r="E176" s="104"/>
      <c r="F176" s="30"/>
      <c r="G176" s="39"/>
      <c r="H176" s="39"/>
      <c r="I176" s="39"/>
      <c r="J176" s="39"/>
      <c r="K176" s="31"/>
    </row>
    <row r="177" spans="1:11" s="32" customFormat="1">
      <c r="A177" s="67"/>
      <c r="B177" s="2"/>
      <c r="C177" s="5"/>
      <c r="D177" s="29"/>
      <c r="E177" s="104"/>
      <c r="F177" s="30"/>
      <c r="G177" s="39"/>
      <c r="H177" s="39"/>
      <c r="I177" s="39"/>
      <c r="J177" s="39"/>
      <c r="K177" s="31"/>
    </row>
    <row r="178" spans="1:11" s="32" customFormat="1">
      <c r="A178" s="67"/>
      <c r="B178" s="2"/>
      <c r="C178" s="5"/>
      <c r="D178" s="29"/>
      <c r="E178" s="104"/>
      <c r="F178" s="30"/>
      <c r="G178" s="39"/>
      <c r="H178" s="39"/>
      <c r="I178" s="39"/>
      <c r="J178" s="39"/>
      <c r="K178" s="31"/>
    </row>
    <row r="179" spans="1:11" s="32" customFormat="1">
      <c r="A179" s="67"/>
      <c r="B179" s="2"/>
      <c r="C179" s="5"/>
      <c r="D179" s="29"/>
      <c r="E179" s="104"/>
      <c r="F179" s="30"/>
      <c r="G179" s="39"/>
      <c r="H179" s="39"/>
      <c r="I179" s="39"/>
      <c r="J179" s="39"/>
      <c r="K179" s="31"/>
    </row>
    <row r="180" spans="1:11" s="32" customFormat="1">
      <c r="A180" s="67"/>
      <c r="B180" s="2"/>
      <c r="C180" s="5"/>
      <c r="D180" s="29"/>
      <c r="E180" s="104"/>
      <c r="F180" s="30"/>
      <c r="G180" s="39"/>
      <c r="H180" s="39"/>
      <c r="I180" s="39"/>
      <c r="J180" s="39"/>
      <c r="K180" s="31"/>
    </row>
    <row r="181" spans="1:11" s="32" customFormat="1">
      <c r="A181" s="67"/>
      <c r="B181" s="2"/>
      <c r="C181" s="5"/>
      <c r="D181" s="29"/>
      <c r="E181" s="104"/>
      <c r="F181" s="30"/>
      <c r="G181" s="39"/>
      <c r="H181" s="39"/>
      <c r="I181" s="39"/>
      <c r="J181" s="39"/>
      <c r="K181" s="31"/>
    </row>
    <row r="182" spans="1:11" s="32" customFormat="1">
      <c r="A182" s="67"/>
      <c r="B182" s="2"/>
      <c r="C182" s="5"/>
      <c r="D182" s="29"/>
      <c r="E182" s="104"/>
      <c r="F182" s="30"/>
      <c r="G182" s="39"/>
      <c r="H182" s="39"/>
      <c r="I182" s="39"/>
      <c r="J182" s="39"/>
      <c r="K182" s="31"/>
    </row>
    <row r="183" spans="1:11" s="32" customFormat="1">
      <c r="A183" s="67"/>
      <c r="B183" s="2"/>
      <c r="C183" s="5"/>
      <c r="D183" s="29"/>
      <c r="E183" s="104"/>
      <c r="F183" s="30"/>
      <c r="G183" s="39"/>
      <c r="H183" s="39"/>
      <c r="I183" s="39"/>
      <c r="J183" s="39"/>
      <c r="K183" s="31"/>
    </row>
    <row r="184" spans="1:11" s="32" customFormat="1">
      <c r="A184" s="67"/>
      <c r="B184" s="2"/>
      <c r="C184" s="5"/>
      <c r="D184" s="29"/>
      <c r="E184" s="104"/>
      <c r="F184" s="30"/>
      <c r="G184" s="39"/>
      <c r="H184" s="39"/>
      <c r="I184" s="39"/>
      <c r="J184" s="39"/>
      <c r="K184" s="31"/>
    </row>
    <row r="185" spans="1:11" s="32" customFormat="1">
      <c r="A185" s="67"/>
      <c r="B185" s="2"/>
      <c r="C185" s="5"/>
      <c r="D185" s="29"/>
      <c r="E185" s="104"/>
      <c r="F185" s="30"/>
      <c r="G185" s="39"/>
      <c r="H185" s="39"/>
      <c r="I185" s="39"/>
      <c r="J185" s="39"/>
      <c r="K185" s="31"/>
    </row>
    <row r="186" spans="1:11" s="32" customFormat="1">
      <c r="A186" s="67"/>
      <c r="B186" s="2"/>
      <c r="C186" s="5"/>
      <c r="D186" s="29"/>
      <c r="E186" s="104"/>
      <c r="F186" s="30"/>
      <c r="G186" s="39"/>
      <c r="H186" s="39"/>
      <c r="I186" s="39"/>
      <c r="J186" s="39"/>
      <c r="K186" s="31"/>
    </row>
    <row r="187" spans="1:11" s="32" customFormat="1">
      <c r="A187" s="67"/>
      <c r="B187" s="2"/>
      <c r="C187" s="5"/>
      <c r="D187" s="29"/>
      <c r="E187" s="104"/>
      <c r="F187" s="30"/>
      <c r="G187" s="39"/>
      <c r="H187" s="39"/>
      <c r="I187" s="39"/>
      <c r="J187" s="39"/>
      <c r="K187" s="31"/>
    </row>
    <row r="188" spans="1:11" s="32" customFormat="1">
      <c r="A188" s="67"/>
      <c r="B188" s="2"/>
      <c r="C188" s="5"/>
      <c r="D188" s="29"/>
      <c r="E188" s="104"/>
      <c r="F188" s="30"/>
      <c r="G188" s="39"/>
      <c r="H188" s="39"/>
      <c r="I188" s="39"/>
      <c r="J188" s="39"/>
      <c r="K188" s="31"/>
    </row>
    <row r="189" spans="1:11" s="32" customFormat="1">
      <c r="A189" s="67"/>
      <c r="B189" s="2"/>
      <c r="C189" s="5"/>
      <c r="D189" s="29"/>
      <c r="E189" s="104"/>
      <c r="F189" s="30"/>
      <c r="G189" s="39"/>
      <c r="H189" s="39"/>
      <c r="I189" s="39"/>
      <c r="J189" s="39"/>
      <c r="K189" s="31"/>
    </row>
    <row r="190" spans="1:11" s="32" customFormat="1">
      <c r="A190" s="67"/>
      <c r="B190" s="2"/>
      <c r="C190" s="5"/>
      <c r="D190" s="29"/>
      <c r="E190" s="104"/>
      <c r="F190" s="30"/>
      <c r="G190" s="39"/>
      <c r="H190" s="39"/>
      <c r="I190" s="39"/>
      <c r="J190" s="39"/>
      <c r="K190" s="31"/>
    </row>
    <row r="191" spans="1:11" s="32" customFormat="1">
      <c r="A191" s="67"/>
      <c r="B191" s="2"/>
      <c r="C191" s="5"/>
      <c r="D191" s="29"/>
      <c r="E191" s="104"/>
      <c r="F191" s="30"/>
      <c r="G191" s="39"/>
      <c r="H191" s="39"/>
      <c r="I191" s="39"/>
      <c r="J191" s="39"/>
      <c r="K191" s="31"/>
    </row>
    <row r="192" spans="1:11" s="32" customFormat="1">
      <c r="A192" s="67"/>
      <c r="B192" s="2"/>
      <c r="C192" s="5"/>
      <c r="D192" s="29"/>
      <c r="E192" s="104"/>
      <c r="F192" s="30"/>
      <c r="G192" s="39"/>
      <c r="H192" s="39"/>
      <c r="I192" s="39"/>
      <c r="J192" s="39"/>
      <c r="K192" s="31"/>
    </row>
    <row r="193" spans="1:11" s="32" customFormat="1">
      <c r="A193" s="67"/>
      <c r="B193" s="2"/>
      <c r="C193" s="5"/>
      <c r="D193" s="29"/>
      <c r="E193" s="104"/>
      <c r="F193" s="30"/>
      <c r="G193" s="39"/>
      <c r="H193" s="39"/>
      <c r="I193" s="39"/>
      <c r="J193" s="39"/>
      <c r="K193" s="31"/>
    </row>
    <row r="194" spans="1:11" s="32" customFormat="1">
      <c r="A194" s="67"/>
      <c r="B194" s="2"/>
      <c r="C194" s="5"/>
      <c r="D194" s="29"/>
      <c r="E194" s="104"/>
      <c r="F194" s="30"/>
      <c r="G194" s="39"/>
      <c r="H194" s="39"/>
      <c r="I194" s="39"/>
      <c r="J194" s="39"/>
      <c r="K194" s="31"/>
    </row>
    <row r="195" spans="1:11" s="32" customFormat="1">
      <c r="A195" s="67"/>
      <c r="B195" s="2"/>
      <c r="C195" s="5"/>
      <c r="D195" s="29"/>
      <c r="E195" s="104"/>
      <c r="F195" s="30"/>
      <c r="G195" s="39"/>
      <c r="H195" s="39"/>
      <c r="I195" s="39"/>
      <c r="J195" s="39"/>
      <c r="K195" s="31"/>
    </row>
    <row r="196" spans="1:11" s="32" customFormat="1">
      <c r="A196" s="67"/>
      <c r="B196" s="2"/>
      <c r="C196" s="5"/>
      <c r="D196" s="29"/>
      <c r="E196" s="104"/>
      <c r="F196" s="30"/>
      <c r="G196" s="39"/>
      <c r="H196" s="39"/>
      <c r="I196" s="39"/>
      <c r="J196" s="39"/>
      <c r="K196" s="31"/>
    </row>
    <row r="197" spans="1:11" s="32" customFormat="1">
      <c r="A197" s="67"/>
      <c r="B197" s="2"/>
      <c r="C197" s="5"/>
      <c r="D197" s="29"/>
      <c r="E197" s="104"/>
      <c r="F197" s="30"/>
      <c r="G197" s="39"/>
      <c r="H197" s="39"/>
      <c r="I197" s="39"/>
      <c r="J197" s="39"/>
      <c r="K197" s="31"/>
    </row>
    <row r="198" spans="1:11" s="32" customFormat="1">
      <c r="A198" s="67"/>
      <c r="B198" s="2"/>
      <c r="C198" s="5"/>
      <c r="D198" s="29"/>
      <c r="E198" s="104"/>
      <c r="F198" s="30"/>
      <c r="G198" s="39"/>
      <c r="H198" s="39"/>
      <c r="I198" s="39"/>
      <c r="J198" s="39"/>
      <c r="K198" s="31"/>
    </row>
    <row r="199" spans="1:11" s="32" customFormat="1">
      <c r="A199" s="67"/>
      <c r="B199" s="2"/>
      <c r="C199" s="5"/>
      <c r="D199" s="29"/>
      <c r="E199" s="104"/>
      <c r="F199" s="30"/>
      <c r="G199" s="39"/>
      <c r="H199" s="39"/>
      <c r="I199" s="39"/>
      <c r="J199" s="39"/>
      <c r="K199" s="31"/>
    </row>
    <row r="200" spans="1:11" s="32" customFormat="1">
      <c r="A200" s="67"/>
      <c r="B200" s="2"/>
      <c r="C200" s="5"/>
      <c r="D200" s="29"/>
      <c r="E200" s="104"/>
      <c r="F200" s="30"/>
      <c r="G200" s="39"/>
      <c r="H200" s="39"/>
      <c r="I200" s="39"/>
      <c r="J200" s="39"/>
      <c r="K200" s="31"/>
    </row>
    <row r="201" spans="1:11" s="32" customFormat="1">
      <c r="A201" s="67"/>
      <c r="B201" s="2"/>
      <c r="C201" s="5"/>
      <c r="D201" s="29"/>
      <c r="E201" s="104"/>
      <c r="F201" s="30"/>
      <c r="G201" s="39"/>
      <c r="H201" s="39"/>
      <c r="I201" s="39"/>
      <c r="J201" s="39"/>
      <c r="K201" s="31"/>
    </row>
    <row r="202" spans="1:11" s="32" customFormat="1">
      <c r="A202" s="67"/>
      <c r="B202" s="2"/>
      <c r="C202" s="5"/>
      <c r="D202" s="29"/>
      <c r="E202" s="104"/>
      <c r="F202" s="30"/>
      <c r="G202" s="39"/>
      <c r="H202" s="39"/>
      <c r="I202" s="39"/>
      <c r="J202" s="39"/>
      <c r="K202" s="31"/>
    </row>
    <row r="203" spans="1:11" s="32" customFormat="1">
      <c r="A203" s="67"/>
      <c r="B203" s="2"/>
      <c r="C203" s="5"/>
      <c r="D203" s="29"/>
      <c r="E203" s="104"/>
      <c r="F203" s="30"/>
      <c r="G203" s="39"/>
      <c r="H203" s="39"/>
      <c r="I203" s="39"/>
      <c r="J203" s="39"/>
      <c r="K203" s="31"/>
    </row>
    <row r="204" spans="1:11" s="32" customFormat="1">
      <c r="A204" s="67"/>
      <c r="B204" s="2"/>
      <c r="C204" s="5"/>
      <c r="D204" s="29"/>
      <c r="E204" s="104"/>
      <c r="F204" s="30"/>
      <c r="G204" s="39"/>
      <c r="H204" s="39"/>
      <c r="I204" s="39"/>
      <c r="J204" s="39"/>
      <c r="K204" s="31"/>
    </row>
    <row r="205" spans="1:11" s="32" customFormat="1">
      <c r="A205" s="67"/>
      <c r="B205" s="2"/>
      <c r="C205" s="5"/>
      <c r="D205" s="29"/>
      <c r="E205" s="104"/>
      <c r="F205" s="30"/>
      <c r="G205" s="39"/>
      <c r="H205" s="39"/>
      <c r="I205" s="39"/>
      <c r="J205" s="39"/>
      <c r="K205" s="31"/>
    </row>
    <row r="206" spans="1:11" s="32" customFormat="1">
      <c r="A206" s="67"/>
      <c r="B206" s="2"/>
      <c r="C206" s="5"/>
      <c r="D206" s="29"/>
      <c r="E206" s="104"/>
      <c r="F206" s="30"/>
      <c r="G206" s="39"/>
      <c r="H206" s="39"/>
      <c r="I206" s="39"/>
      <c r="J206" s="39"/>
      <c r="K206" s="31"/>
    </row>
    <row r="207" spans="1:11" s="32" customFormat="1">
      <c r="A207" s="67"/>
      <c r="B207" s="2"/>
      <c r="C207" s="5"/>
      <c r="D207" s="29"/>
      <c r="E207" s="104"/>
      <c r="F207" s="30"/>
      <c r="G207" s="39"/>
      <c r="H207" s="39"/>
      <c r="I207" s="39"/>
      <c r="J207" s="39"/>
      <c r="K207" s="31"/>
    </row>
    <row r="208" spans="1:11" s="32" customFormat="1">
      <c r="A208" s="67"/>
      <c r="B208" s="2"/>
      <c r="C208" s="5"/>
      <c r="D208" s="29"/>
      <c r="E208" s="104"/>
      <c r="F208" s="30"/>
      <c r="G208" s="39"/>
      <c r="H208" s="39"/>
      <c r="I208" s="39"/>
      <c r="J208" s="39"/>
      <c r="K208" s="31"/>
    </row>
    <row r="209" spans="1:11" s="32" customFormat="1">
      <c r="A209" s="67"/>
      <c r="B209" s="2"/>
      <c r="C209" s="5"/>
      <c r="D209" s="29"/>
      <c r="E209" s="104"/>
      <c r="F209" s="30"/>
      <c r="G209" s="39"/>
      <c r="H209" s="39"/>
      <c r="I209" s="39"/>
      <c r="J209" s="39"/>
      <c r="K209" s="31"/>
    </row>
    <row r="210" spans="1:11" s="32" customFormat="1">
      <c r="A210" s="67"/>
      <c r="B210" s="2"/>
      <c r="C210" s="5"/>
      <c r="D210" s="29"/>
      <c r="E210" s="104"/>
      <c r="F210" s="30"/>
      <c r="G210" s="39"/>
      <c r="H210" s="39"/>
      <c r="I210" s="39"/>
      <c r="J210" s="39"/>
      <c r="K210" s="31"/>
    </row>
    <row r="211" spans="1:11" s="32" customFormat="1">
      <c r="A211" s="67"/>
      <c r="B211" s="2"/>
      <c r="C211" s="5"/>
      <c r="D211" s="29"/>
      <c r="E211" s="104"/>
      <c r="F211" s="30"/>
      <c r="G211" s="39"/>
      <c r="H211" s="39"/>
      <c r="I211" s="39"/>
      <c r="J211" s="39"/>
      <c r="K211" s="31"/>
    </row>
    <row r="212" spans="1:11" s="32" customFormat="1">
      <c r="A212" s="67"/>
      <c r="B212" s="2"/>
      <c r="C212" s="5"/>
      <c r="D212" s="29"/>
      <c r="E212" s="104"/>
      <c r="F212" s="30"/>
      <c r="G212" s="39"/>
      <c r="H212" s="39"/>
      <c r="I212" s="39"/>
      <c r="J212" s="39"/>
      <c r="K212" s="31"/>
    </row>
    <row r="213" spans="1:11" s="32" customFormat="1">
      <c r="A213" s="67"/>
      <c r="B213" s="2"/>
      <c r="C213" s="5"/>
      <c r="D213" s="29"/>
      <c r="E213" s="104"/>
      <c r="F213" s="30"/>
      <c r="G213" s="39"/>
      <c r="H213" s="39"/>
      <c r="I213" s="39"/>
      <c r="J213" s="39"/>
      <c r="K213" s="31"/>
    </row>
    <row r="214" spans="1:11" s="32" customFormat="1">
      <c r="A214" s="67"/>
      <c r="B214" s="2"/>
      <c r="C214" s="5"/>
      <c r="D214" s="29"/>
      <c r="E214" s="104"/>
      <c r="F214" s="30"/>
      <c r="G214" s="39"/>
      <c r="H214" s="39"/>
      <c r="I214" s="39"/>
      <c r="J214" s="39"/>
      <c r="K214" s="31"/>
    </row>
    <row r="215" spans="1:11" s="32" customFormat="1">
      <c r="A215" s="67"/>
      <c r="B215" s="2"/>
      <c r="C215" s="5"/>
      <c r="D215" s="29"/>
      <c r="E215" s="104"/>
      <c r="F215" s="30"/>
      <c r="G215" s="39"/>
      <c r="H215" s="39"/>
      <c r="I215" s="39"/>
      <c r="J215" s="39"/>
      <c r="K215" s="31"/>
    </row>
    <row r="216" spans="1:11" s="32" customFormat="1">
      <c r="A216" s="67"/>
      <c r="B216" s="2"/>
      <c r="C216" s="5"/>
      <c r="D216" s="29"/>
      <c r="E216" s="104"/>
      <c r="F216" s="30"/>
      <c r="G216" s="39"/>
      <c r="H216" s="39"/>
      <c r="I216" s="39"/>
      <c r="J216" s="39"/>
      <c r="K216" s="31"/>
    </row>
    <row r="217" spans="1:11" s="32" customFormat="1">
      <c r="A217" s="67"/>
      <c r="B217" s="2"/>
      <c r="C217" s="5"/>
      <c r="D217" s="29"/>
      <c r="E217" s="104"/>
      <c r="F217" s="30"/>
      <c r="G217" s="39"/>
      <c r="H217" s="39"/>
      <c r="I217" s="39"/>
      <c r="J217" s="39"/>
      <c r="K217" s="31"/>
    </row>
    <row r="218" spans="1:11" s="32" customFormat="1">
      <c r="A218" s="67"/>
      <c r="B218" s="2"/>
      <c r="C218" s="5"/>
      <c r="D218" s="29"/>
      <c r="E218" s="104"/>
      <c r="F218" s="30"/>
      <c r="G218" s="39"/>
      <c r="H218" s="39"/>
      <c r="I218" s="39"/>
      <c r="J218" s="39"/>
      <c r="K218" s="31"/>
    </row>
    <row r="219" spans="1:11" s="32" customFormat="1">
      <c r="A219" s="67"/>
      <c r="B219" s="2"/>
      <c r="C219" s="5"/>
      <c r="D219" s="29"/>
      <c r="E219" s="104"/>
      <c r="F219" s="30"/>
      <c r="G219" s="39"/>
      <c r="H219" s="39"/>
      <c r="I219" s="39"/>
      <c r="J219" s="39"/>
      <c r="K219" s="31"/>
    </row>
    <row r="220" spans="1:11" s="32" customFormat="1">
      <c r="A220" s="67"/>
      <c r="B220" s="2"/>
      <c r="C220" s="5"/>
      <c r="D220" s="29"/>
      <c r="E220" s="104"/>
      <c r="F220" s="30"/>
      <c r="G220" s="39"/>
      <c r="H220" s="39"/>
      <c r="I220" s="39"/>
      <c r="J220" s="39"/>
      <c r="K220" s="31"/>
    </row>
    <row r="221" spans="1:11" s="32" customFormat="1">
      <c r="A221" s="67"/>
      <c r="B221" s="2"/>
      <c r="C221" s="5"/>
      <c r="D221" s="29"/>
      <c r="E221" s="104"/>
      <c r="F221" s="30"/>
      <c r="G221" s="39"/>
      <c r="H221" s="39"/>
      <c r="I221" s="39"/>
      <c r="J221" s="39"/>
      <c r="K221" s="31"/>
    </row>
    <row r="222" spans="1:11" s="32" customFormat="1">
      <c r="A222" s="67"/>
      <c r="B222" s="2"/>
      <c r="C222" s="5"/>
      <c r="D222" s="29"/>
      <c r="E222" s="104"/>
      <c r="F222" s="30"/>
      <c r="G222" s="39"/>
      <c r="H222" s="39"/>
      <c r="I222" s="39"/>
      <c r="J222" s="39"/>
      <c r="K222" s="31"/>
    </row>
    <row r="223" spans="1:11" s="32" customFormat="1">
      <c r="A223" s="67"/>
      <c r="B223" s="2"/>
      <c r="C223" s="5"/>
      <c r="D223" s="29"/>
      <c r="E223" s="104"/>
      <c r="F223" s="30"/>
      <c r="G223" s="39"/>
      <c r="H223" s="39"/>
      <c r="I223" s="39"/>
      <c r="J223" s="39"/>
      <c r="K223" s="31"/>
    </row>
    <row r="224" spans="1:11" s="32" customFormat="1">
      <c r="A224" s="67"/>
      <c r="B224" s="2"/>
      <c r="C224" s="5"/>
      <c r="D224" s="29"/>
      <c r="E224" s="104"/>
      <c r="F224" s="30"/>
      <c r="G224" s="39"/>
      <c r="H224" s="39"/>
      <c r="I224" s="39"/>
      <c r="J224" s="39"/>
      <c r="K224" s="31"/>
    </row>
    <row r="225" spans="1:11" s="32" customFormat="1">
      <c r="A225" s="67"/>
      <c r="B225" s="2"/>
      <c r="C225" s="5"/>
      <c r="D225" s="29"/>
      <c r="E225" s="104"/>
      <c r="F225" s="30"/>
      <c r="G225" s="39"/>
      <c r="H225" s="39"/>
      <c r="I225" s="39"/>
      <c r="J225" s="39"/>
      <c r="K225" s="31"/>
    </row>
    <row r="226" spans="1:11" s="32" customFormat="1">
      <c r="A226" s="67"/>
      <c r="B226" s="2"/>
      <c r="C226" s="5"/>
      <c r="D226" s="29"/>
      <c r="E226" s="104"/>
      <c r="F226" s="30"/>
      <c r="G226" s="39"/>
      <c r="H226" s="39"/>
      <c r="I226" s="39"/>
      <c r="J226" s="39"/>
      <c r="K226" s="31"/>
    </row>
    <row r="227" spans="1:11" s="32" customFormat="1">
      <c r="A227" s="67"/>
      <c r="B227" s="2"/>
      <c r="C227" s="5"/>
      <c r="D227" s="29"/>
      <c r="E227" s="104"/>
      <c r="F227" s="30"/>
      <c r="G227" s="39"/>
      <c r="H227" s="39"/>
      <c r="I227" s="39"/>
      <c r="J227" s="39"/>
      <c r="K227" s="31"/>
    </row>
    <row r="228" spans="1:11" s="32" customFormat="1">
      <c r="A228" s="67"/>
      <c r="B228" s="2"/>
      <c r="C228" s="5"/>
      <c r="D228" s="29"/>
      <c r="E228" s="104"/>
      <c r="F228" s="30"/>
      <c r="G228" s="39"/>
      <c r="H228" s="39"/>
      <c r="I228" s="39"/>
      <c r="J228" s="39"/>
      <c r="K228" s="31"/>
    </row>
    <row r="229" spans="1:11" s="32" customFormat="1">
      <c r="A229" s="67"/>
      <c r="B229" s="2"/>
      <c r="C229" s="5"/>
      <c r="D229" s="29"/>
      <c r="E229" s="104"/>
      <c r="F229" s="30"/>
      <c r="G229" s="39"/>
      <c r="H229" s="39"/>
      <c r="I229" s="39"/>
      <c r="J229" s="39"/>
      <c r="K229" s="31"/>
    </row>
    <row r="230" spans="1:11" s="32" customFormat="1">
      <c r="A230" s="67"/>
      <c r="B230" s="2"/>
      <c r="C230" s="5"/>
      <c r="D230" s="29"/>
      <c r="E230" s="104"/>
      <c r="F230" s="30"/>
      <c r="G230" s="39"/>
      <c r="H230" s="39"/>
      <c r="I230" s="39"/>
      <c r="J230" s="39"/>
      <c r="K230" s="31"/>
    </row>
    <row r="231" spans="1:11" s="32" customFormat="1">
      <c r="A231" s="67"/>
      <c r="B231" s="2"/>
      <c r="C231" s="5"/>
      <c r="D231" s="29"/>
      <c r="E231" s="104"/>
      <c r="F231" s="30"/>
      <c r="G231" s="39"/>
      <c r="H231" s="39"/>
      <c r="I231" s="39"/>
      <c r="J231" s="39"/>
      <c r="K231" s="31"/>
    </row>
    <row r="232" spans="1:11" s="32" customFormat="1">
      <c r="A232" s="67"/>
      <c r="B232" s="2"/>
      <c r="C232" s="5"/>
      <c r="D232" s="29"/>
      <c r="E232" s="104"/>
      <c r="F232" s="30"/>
      <c r="G232" s="39"/>
      <c r="H232" s="39"/>
      <c r="I232" s="39"/>
      <c r="J232" s="39"/>
      <c r="K232" s="31"/>
    </row>
    <row r="233" spans="1:11" s="32" customFormat="1">
      <c r="A233" s="67"/>
      <c r="B233" s="2"/>
      <c r="C233" s="5"/>
      <c r="D233" s="29"/>
      <c r="E233" s="104"/>
      <c r="F233" s="30"/>
      <c r="G233" s="39"/>
      <c r="H233" s="39"/>
      <c r="I233" s="39"/>
      <c r="J233" s="39"/>
      <c r="K233" s="31"/>
    </row>
    <row r="234" spans="1:11" s="32" customFormat="1">
      <c r="A234" s="67"/>
      <c r="B234" s="2"/>
      <c r="C234" s="5"/>
      <c r="D234" s="29"/>
      <c r="E234" s="104"/>
      <c r="F234" s="30"/>
      <c r="G234" s="39"/>
      <c r="H234" s="39"/>
      <c r="I234" s="39"/>
      <c r="J234" s="39"/>
      <c r="K234" s="31"/>
    </row>
    <row r="235" spans="1:11" s="32" customFormat="1">
      <c r="A235" s="67"/>
      <c r="B235" s="2"/>
      <c r="C235" s="5"/>
      <c r="D235" s="29"/>
      <c r="E235" s="104"/>
      <c r="F235" s="30"/>
      <c r="G235" s="39"/>
      <c r="H235" s="39"/>
      <c r="I235" s="39"/>
      <c r="J235" s="39"/>
      <c r="K235" s="31"/>
    </row>
    <row r="236" spans="1:11" s="32" customFormat="1">
      <c r="A236" s="67"/>
      <c r="B236" s="2"/>
      <c r="C236" s="5"/>
      <c r="D236" s="29"/>
      <c r="E236" s="104"/>
      <c r="F236" s="30"/>
      <c r="G236" s="39"/>
      <c r="H236" s="39"/>
      <c r="I236" s="39"/>
      <c r="J236" s="39"/>
      <c r="K236" s="31"/>
    </row>
    <row r="237" spans="1:11" s="32" customFormat="1">
      <c r="A237" s="67"/>
      <c r="B237" s="2"/>
      <c r="C237" s="5"/>
      <c r="D237" s="29"/>
      <c r="E237" s="104"/>
      <c r="F237" s="30"/>
      <c r="G237" s="39"/>
      <c r="H237" s="39"/>
      <c r="I237" s="39"/>
      <c r="J237" s="39"/>
      <c r="K237" s="31"/>
    </row>
    <row r="238" spans="1:11" s="32" customFormat="1">
      <c r="A238" s="67"/>
      <c r="B238" s="2"/>
      <c r="C238" s="5"/>
      <c r="D238" s="29"/>
      <c r="E238" s="104"/>
      <c r="F238" s="30"/>
      <c r="G238" s="39"/>
      <c r="H238" s="39"/>
      <c r="I238" s="39"/>
      <c r="J238" s="39"/>
      <c r="K238" s="31"/>
    </row>
    <row r="239" spans="1:11" s="32" customFormat="1">
      <c r="A239" s="67"/>
      <c r="B239" s="2"/>
      <c r="C239" s="5"/>
      <c r="D239" s="29"/>
      <c r="E239" s="104"/>
      <c r="F239" s="30"/>
      <c r="G239" s="39"/>
      <c r="H239" s="39"/>
      <c r="I239" s="39"/>
      <c r="J239" s="39"/>
      <c r="K239" s="31"/>
    </row>
    <row r="240" spans="1:11" s="32" customFormat="1">
      <c r="A240" s="67"/>
      <c r="B240" s="2"/>
      <c r="C240" s="5"/>
      <c r="D240" s="29"/>
      <c r="E240" s="104"/>
      <c r="F240" s="30"/>
      <c r="G240" s="39"/>
      <c r="H240" s="39"/>
      <c r="I240" s="39"/>
      <c r="J240" s="39"/>
      <c r="K240" s="31"/>
    </row>
    <row r="241" spans="1:11" s="32" customFormat="1">
      <c r="A241" s="67"/>
      <c r="B241" s="2"/>
      <c r="C241" s="5"/>
      <c r="D241" s="29"/>
      <c r="E241" s="104"/>
      <c r="F241" s="30"/>
      <c r="G241" s="39"/>
      <c r="H241" s="39"/>
      <c r="I241" s="39"/>
      <c r="J241" s="39"/>
      <c r="K241" s="31"/>
    </row>
    <row r="242" spans="1:11" s="32" customFormat="1">
      <c r="A242" s="67"/>
      <c r="B242" s="2"/>
      <c r="C242" s="5"/>
      <c r="D242" s="29"/>
      <c r="E242" s="104"/>
      <c r="F242" s="30"/>
      <c r="G242" s="39"/>
      <c r="H242" s="39"/>
      <c r="I242" s="39"/>
      <c r="J242" s="39"/>
      <c r="K242" s="31"/>
    </row>
    <row r="243" spans="1:11" s="32" customFormat="1">
      <c r="A243" s="67"/>
      <c r="B243" s="2"/>
      <c r="C243" s="5"/>
      <c r="D243" s="29"/>
      <c r="E243" s="104"/>
      <c r="F243" s="30"/>
      <c r="G243" s="39"/>
      <c r="H243" s="39"/>
      <c r="I243" s="39"/>
      <c r="J243" s="39"/>
      <c r="K243" s="31"/>
    </row>
    <row r="244" spans="1:11" s="32" customFormat="1">
      <c r="A244" s="67"/>
      <c r="B244" s="2"/>
      <c r="C244" s="5"/>
      <c r="D244" s="29"/>
      <c r="E244" s="104"/>
      <c r="F244" s="30"/>
      <c r="G244" s="39"/>
      <c r="H244" s="39"/>
      <c r="I244" s="39"/>
      <c r="J244" s="39"/>
      <c r="K244" s="31"/>
    </row>
    <row r="245" spans="1:11" s="32" customFormat="1">
      <c r="A245" s="67"/>
      <c r="B245" s="2"/>
      <c r="C245" s="5"/>
      <c r="D245" s="29"/>
      <c r="E245" s="104"/>
      <c r="F245" s="30"/>
      <c r="G245" s="39"/>
      <c r="H245" s="39"/>
      <c r="I245" s="39"/>
      <c r="J245" s="39"/>
      <c r="K245" s="31"/>
    </row>
    <row r="246" spans="1:11" s="32" customFormat="1">
      <c r="A246" s="67"/>
      <c r="B246" s="2"/>
      <c r="C246" s="5"/>
      <c r="D246" s="29"/>
      <c r="E246" s="104"/>
      <c r="F246" s="30"/>
      <c r="G246" s="39"/>
      <c r="H246" s="39"/>
      <c r="I246" s="39"/>
      <c r="J246" s="39"/>
      <c r="K246" s="31"/>
    </row>
    <row r="247" spans="1:11" s="32" customFormat="1">
      <c r="A247" s="67"/>
      <c r="B247" s="2"/>
      <c r="C247" s="5"/>
      <c r="D247" s="29"/>
      <c r="E247" s="104"/>
      <c r="F247" s="30"/>
      <c r="G247" s="39"/>
      <c r="H247" s="39"/>
      <c r="I247" s="39"/>
      <c r="J247" s="39"/>
      <c r="K247" s="31"/>
    </row>
    <row r="248" spans="1:11" s="32" customFormat="1">
      <c r="A248" s="67"/>
      <c r="B248" s="2"/>
      <c r="C248" s="5"/>
      <c r="D248" s="29"/>
      <c r="E248" s="104"/>
      <c r="F248" s="30"/>
      <c r="G248" s="39"/>
      <c r="H248" s="39"/>
      <c r="I248" s="39"/>
      <c r="J248" s="39"/>
      <c r="K248" s="31"/>
    </row>
    <row r="249" spans="1:11" s="32" customFormat="1">
      <c r="A249" s="67"/>
      <c r="B249" s="2"/>
      <c r="C249" s="5"/>
      <c r="D249" s="29"/>
      <c r="E249" s="104"/>
      <c r="F249" s="30"/>
      <c r="G249" s="39"/>
      <c r="H249" s="39"/>
      <c r="I249" s="39"/>
      <c r="J249" s="39"/>
      <c r="K249" s="31"/>
    </row>
    <row r="250" spans="1:11" s="32" customFormat="1">
      <c r="A250" s="67"/>
      <c r="B250" s="2"/>
      <c r="C250" s="5"/>
      <c r="D250" s="29"/>
      <c r="E250" s="104"/>
      <c r="F250" s="30"/>
      <c r="G250" s="39"/>
      <c r="H250" s="39"/>
      <c r="I250" s="39"/>
      <c r="J250" s="39"/>
      <c r="K250" s="31"/>
    </row>
    <row r="251" spans="1:11" s="32" customFormat="1">
      <c r="A251" s="67"/>
      <c r="B251" s="2"/>
      <c r="C251" s="5"/>
      <c r="D251" s="29"/>
      <c r="E251" s="104"/>
      <c r="F251" s="30"/>
      <c r="G251" s="39"/>
      <c r="H251" s="39"/>
      <c r="I251" s="39"/>
      <c r="J251" s="39"/>
      <c r="K251" s="31"/>
    </row>
    <row r="252" spans="1:11" s="32" customFormat="1">
      <c r="A252" s="67"/>
      <c r="B252" s="2"/>
      <c r="C252" s="5"/>
      <c r="D252" s="29"/>
      <c r="E252" s="104"/>
      <c r="F252" s="30"/>
      <c r="G252" s="39"/>
      <c r="H252" s="39"/>
      <c r="I252" s="39"/>
      <c r="J252" s="39"/>
      <c r="K252" s="31"/>
    </row>
    <row r="253" spans="1:11" s="32" customFormat="1">
      <c r="A253" s="67"/>
      <c r="B253" s="2"/>
      <c r="C253" s="5"/>
      <c r="D253" s="29"/>
      <c r="E253" s="104"/>
      <c r="F253" s="30"/>
      <c r="G253" s="39"/>
      <c r="H253" s="39"/>
      <c r="I253" s="39"/>
      <c r="J253" s="39"/>
      <c r="K253" s="31"/>
    </row>
    <row r="254" spans="1:11" s="32" customFormat="1">
      <c r="A254" s="67"/>
      <c r="B254" s="2"/>
      <c r="C254" s="5"/>
      <c r="D254" s="29"/>
      <c r="E254" s="104"/>
      <c r="F254" s="30"/>
      <c r="G254" s="39"/>
      <c r="H254" s="39"/>
      <c r="I254" s="39"/>
      <c r="J254" s="39"/>
      <c r="K254" s="31"/>
    </row>
    <row r="255" spans="1:11" s="32" customFormat="1">
      <c r="A255" s="67"/>
      <c r="B255" s="2"/>
      <c r="C255" s="5"/>
      <c r="D255" s="29"/>
      <c r="E255" s="104"/>
      <c r="F255" s="30"/>
      <c r="G255" s="39"/>
      <c r="H255" s="39"/>
      <c r="I255" s="39"/>
      <c r="J255" s="39"/>
      <c r="K255" s="31"/>
    </row>
    <row r="256" spans="1:11" s="32" customFormat="1">
      <c r="A256" s="67"/>
      <c r="B256" s="2"/>
      <c r="C256" s="5"/>
      <c r="D256" s="29"/>
      <c r="E256" s="104"/>
      <c r="F256" s="30"/>
      <c r="G256" s="39"/>
      <c r="H256" s="39"/>
      <c r="I256" s="39"/>
      <c r="J256" s="39"/>
      <c r="K256" s="31"/>
    </row>
    <row r="257" spans="1:11" s="32" customFormat="1">
      <c r="A257" s="67"/>
      <c r="B257" s="2"/>
      <c r="C257" s="5"/>
      <c r="D257" s="29"/>
      <c r="E257" s="104"/>
      <c r="F257" s="30"/>
      <c r="G257" s="39"/>
      <c r="H257" s="39"/>
      <c r="I257" s="39"/>
      <c r="J257" s="39"/>
      <c r="K257" s="31"/>
    </row>
    <row r="258" spans="1:11" s="32" customFormat="1">
      <c r="A258" s="67"/>
      <c r="B258" s="2"/>
      <c r="C258" s="5"/>
      <c r="D258" s="29"/>
      <c r="E258" s="104"/>
      <c r="F258" s="30"/>
      <c r="G258" s="39"/>
      <c r="H258" s="39"/>
      <c r="I258" s="39"/>
      <c r="J258" s="39"/>
      <c r="K258" s="31"/>
    </row>
    <row r="259" spans="1:11" s="32" customFormat="1">
      <c r="A259" s="67"/>
      <c r="B259" s="2"/>
      <c r="C259" s="5"/>
      <c r="D259" s="29"/>
      <c r="E259" s="104"/>
      <c r="F259" s="30"/>
      <c r="G259" s="39"/>
      <c r="H259" s="39"/>
      <c r="I259" s="39"/>
      <c r="J259" s="39"/>
      <c r="K259" s="31"/>
    </row>
    <row r="260" spans="1:11" s="32" customFormat="1">
      <c r="A260" s="67"/>
      <c r="B260" s="2"/>
      <c r="C260" s="5"/>
      <c r="D260" s="29"/>
      <c r="E260" s="104"/>
      <c r="F260" s="30"/>
      <c r="G260" s="39"/>
      <c r="H260" s="39"/>
      <c r="I260" s="39"/>
      <c r="J260" s="39"/>
      <c r="K260" s="31"/>
    </row>
    <row r="261" spans="1:11" s="32" customFormat="1">
      <c r="A261" s="67"/>
      <c r="B261" s="2"/>
      <c r="C261" s="5"/>
      <c r="D261" s="29"/>
      <c r="E261" s="104"/>
      <c r="F261" s="30"/>
      <c r="G261" s="39"/>
      <c r="H261" s="39"/>
      <c r="I261" s="39"/>
      <c r="J261" s="39"/>
      <c r="K261" s="31"/>
    </row>
    <row r="262" spans="1:11" s="32" customFormat="1">
      <c r="A262" s="67"/>
      <c r="B262" s="2"/>
      <c r="C262" s="5"/>
      <c r="D262" s="29"/>
      <c r="E262" s="104"/>
      <c r="F262" s="30"/>
      <c r="G262" s="39"/>
      <c r="H262" s="39"/>
      <c r="I262" s="39"/>
      <c r="J262" s="39"/>
      <c r="K262" s="31"/>
    </row>
    <row r="263" spans="1:11" s="32" customFormat="1">
      <c r="A263" s="67"/>
      <c r="B263" s="2"/>
      <c r="C263" s="5"/>
      <c r="D263" s="29"/>
      <c r="E263" s="104"/>
      <c r="F263" s="30"/>
      <c r="G263" s="39"/>
      <c r="H263" s="39"/>
      <c r="I263" s="39"/>
      <c r="J263" s="39"/>
      <c r="K263" s="31"/>
    </row>
    <row r="264" spans="1:11" s="32" customFormat="1">
      <c r="A264" s="67"/>
      <c r="B264" s="2"/>
      <c r="C264" s="5"/>
      <c r="D264" s="29"/>
      <c r="E264" s="104"/>
      <c r="F264" s="30"/>
      <c r="G264" s="39"/>
      <c r="H264" s="39"/>
      <c r="I264" s="39"/>
      <c r="J264" s="39"/>
      <c r="K264" s="31"/>
    </row>
    <row r="265" spans="1:11" s="32" customFormat="1">
      <c r="A265" s="67"/>
      <c r="B265" s="2"/>
      <c r="C265" s="5"/>
      <c r="D265" s="29"/>
      <c r="E265" s="104"/>
      <c r="F265" s="30"/>
      <c r="G265" s="39"/>
      <c r="H265" s="39"/>
      <c r="I265" s="39"/>
      <c r="J265" s="39"/>
      <c r="K265" s="31"/>
    </row>
    <row r="266" spans="1:11" s="32" customFormat="1">
      <c r="A266" s="67"/>
      <c r="B266" s="2"/>
      <c r="C266" s="5"/>
      <c r="D266" s="29"/>
      <c r="E266" s="104"/>
      <c r="F266" s="30"/>
      <c r="G266" s="39"/>
      <c r="H266" s="39"/>
      <c r="I266" s="39"/>
      <c r="J266" s="39"/>
      <c r="K266" s="31"/>
    </row>
    <row r="267" spans="1:11" s="32" customFormat="1">
      <c r="A267" s="67"/>
      <c r="B267" s="2"/>
      <c r="C267" s="5"/>
      <c r="D267" s="29"/>
      <c r="E267" s="104"/>
      <c r="F267" s="30"/>
      <c r="G267" s="39"/>
      <c r="H267" s="39"/>
      <c r="I267" s="39"/>
      <c r="J267" s="39"/>
      <c r="K267" s="31"/>
    </row>
    <row r="268" spans="1:11" s="32" customFormat="1">
      <c r="A268" s="67"/>
      <c r="B268" s="2"/>
      <c r="C268" s="5"/>
      <c r="D268" s="29"/>
      <c r="E268" s="104"/>
      <c r="F268" s="30"/>
      <c r="G268" s="39"/>
      <c r="H268" s="39"/>
      <c r="I268" s="39"/>
      <c r="J268" s="39"/>
      <c r="K268" s="31"/>
    </row>
    <row r="269" spans="1:11" s="32" customFormat="1">
      <c r="A269" s="67"/>
      <c r="B269" s="2"/>
      <c r="C269" s="5"/>
      <c r="D269" s="29"/>
      <c r="E269" s="104"/>
      <c r="F269" s="30"/>
      <c r="G269" s="39"/>
      <c r="H269" s="39"/>
      <c r="I269" s="39"/>
      <c r="J269" s="39"/>
      <c r="K269" s="31"/>
    </row>
    <row r="270" spans="1:11" s="32" customFormat="1">
      <c r="A270" s="67"/>
      <c r="B270" s="2"/>
      <c r="C270" s="5"/>
      <c r="D270" s="29"/>
      <c r="E270" s="104"/>
      <c r="F270" s="30"/>
      <c r="G270" s="39"/>
      <c r="H270" s="39"/>
      <c r="I270" s="39"/>
      <c r="J270" s="39"/>
      <c r="K270" s="31"/>
    </row>
    <row r="271" spans="1:11" s="32" customFormat="1">
      <c r="A271" s="67"/>
      <c r="B271" s="2"/>
      <c r="C271" s="5"/>
      <c r="D271" s="29"/>
      <c r="E271" s="104"/>
      <c r="F271" s="30"/>
      <c r="G271" s="39"/>
      <c r="H271" s="39"/>
      <c r="I271" s="39"/>
      <c r="J271" s="39"/>
      <c r="K271" s="31"/>
    </row>
    <row r="272" spans="1:11" s="32" customFormat="1">
      <c r="A272" s="67"/>
      <c r="B272" s="2"/>
      <c r="C272" s="5"/>
      <c r="D272" s="29"/>
      <c r="E272" s="104"/>
      <c r="F272" s="30"/>
      <c r="G272" s="39"/>
      <c r="H272" s="39"/>
      <c r="I272" s="39"/>
      <c r="J272" s="39"/>
      <c r="K272" s="31"/>
    </row>
    <row r="273" spans="1:11" s="32" customFormat="1">
      <c r="A273" s="67"/>
      <c r="B273" s="2"/>
      <c r="C273" s="5"/>
      <c r="D273" s="29"/>
      <c r="E273" s="104"/>
      <c r="F273" s="30"/>
      <c r="G273" s="39"/>
      <c r="H273" s="39"/>
      <c r="I273" s="39"/>
      <c r="J273" s="39"/>
      <c r="K273" s="31"/>
    </row>
    <row r="274" spans="1:11" s="32" customFormat="1">
      <c r="A274" s="67"/>
      <c r="B274" s="2"/>
      <c r="C274" s="5"/>
      <c r="D274" s="29"/>
      <c r="E274" s="104"/>
      <c r="F274" s="30"/>
      <c r="G274" s="39"/>
      <c r="H274" s="39"/>
      <c r="I274" s="39"/>
      <c r="J274" s="39"/>
      <c r="K274" s="31"/>
    </row>
    <row r="275" spans="1:11" s="32" customFormat="1">
      <c r="A275" s="67"/>
      <c r="B275" s="2"/>
      <c r="C275" s="5"/>
      <c r="D275" s="29"/>
      <c r="E275" s="104"/>
      <c r="F275" s="30"/>
      <c r="G275" s="39"/>
      <c r="H275" s="39"/>
      <c r="I275" s="39"/>
      <c r="J275" s="39"/>
      <c r="K275" s="31"/>
    </row>
    <row r="276" spans="1:11" s="32" customFormat="1">
      <c r="A276" s="67"/>
      <c r="B276" s="2"/>
      <c r="C276" s="5"/>
      <c r="D276" s="29"/>
      <c r="E276" s="104"/>
      <c r="F276" s="30"/>
      <c r="G276" s="39"/>
      <c r="H276" s="39"/>
      <c r="I276" s="39"/>
      <c r="J276" s="39"/>
      <c r="K276" s="31"/>
    </row>
    <row r="277" spans="1:11" s="32" customFormat="1">
      <c r="A277" s="67"/>
      <c r="B277" s="2"/>
      <c r="C277" s="5"/>
      <c r="D277" s="29"/>
      <c r="E277" s="104"/>
      <c r="F277" s="30"/>
      <c r="G277" s="39"/>
      <c r="H277" s="39"/>
      <c r="I277" s="39"/>
      <c r="J277" s="39"/>
      <c r="K277" s="31"/>
    </row>
    <row r="278" spans="1:11" s="32" customFormat="1">
      <c r="A278" s="67"/>
      <c r="B278" s="2"/>
      <c r="C278" s="5"/>
      <c r="D278" s="29"/>
      <c r="E278" s="104"/>
      <c r="F278" s="30"/>
      <c r="G278" s="39"/>
      <c r="H278" s="39"/>
      <c r="I278" s="39"/>
      <c r="J278" s="39"/>
      <c r="K278" s="31"/>
    </row>
    <row r="279" spans="1:11" s="32" customFormat="1">
      <c r="A279" s="67"/>
      <c r="B279" s="2"/>
      <c r="C279" s="5"/>
      <c r="D279" s="29"/>
      <c r="E279" s="104"/>
      <c r="F279" s="30"/>
      <c r="G279" s="39"/>
      <c r="H279" s="39"/>
      <c r="I279" s="39"/>
      <c r="J279" s="39"/>
      <c r="K279" s="31"/>
    </row>
    <row r="280" spans="1:11" s="32" customFormat="1">
      <c r="A280" s="67"/>
      <c r="B280" s="2"/>
      <c r="C280" s="5"/>
      <c r="D280" s="29"/>
      <c r="E280" s="104"/>
      <c r="F280" s="30"/>
      <c r="G280" s="39"/>
      <c r="H280" s="39"/>
      <c r="I280" s="39"/>
      <c r="J280" s="39"/>
      <c r="K280" s="31"/>
    </row>
    <row r="281" spans="1:11" s="32" customFormat="1">
      <c r="A281" s="67"/>
      <c r="B281" s="2"/>
      <c r="C281" s="5"/>
      <c r="D281" s="29"/>
      <c r="E281" s="104"/>
      <c r="F281" s="30"/>
      <c r="G281" s="39"/>
      <c r="H281" s="39"/>
      <c r="I281" s="39"/>
      <c r="J281" s="39"/>
      <c r="K281" s="31"/>
    </row>
    <row r="282" spans="1:11" s="32" customFormat="1">
      <c r="A282" s="67"/>
      <c r="B282" s="2"/>
      <c r="C282" s="5"/>
      <c r="D282" s="29"/>
      <c r="E282" s="104"/>
      <c r="F282" s="30"/>
      <c r="G282" s="39"/>
      <c r="H282" s="39"/>
      <c r="I282" s="39"/>
      <c r="J282" s="39"/>
      <c r="K282" s="31"/>
    </row>
    <row r="283" spans="1:11" s="32" customFormat="1">
      <c r="A283" s="67"/>
      <c r="B283" s="2"/>
      <c r="C283" s="5"/>
      <c r="D283" s="29"/>
      <c r="E283" s="104"/>
      <c r="F283" s="30"/>
      <c r="G283" s="39"/>
      <c r="H283" s="39"/>
      <c r="I283" s="39"/>
      <c r="J283" s="39"/>
      <c r="K283" s="31"/>
    </row>
    <row r="284" spans="1:11" s="32" customFormat="1">
      <c r="A284" s="67"/>
      <c r="B284" s="2"/>
      <c r="C284" s="5"/>
      <c r="D284" s="29"/>
      <c r="E284" s="104"/>
      <c r="F284" s="30"/>
      <c r="G284" s="39"/>
      <c r="H284" s="39"/>
      <c r="I284" s="39"/>
      <c r="J284" s="39"/>
      <c r="K284" s="31"/>
    </row>
    <row r="285" spans="1:11" s="32" customFormat="1">
      <c r="A285" s="67"/>
      <c r="B285" s="2"/>
      <c r="C285" s="5"/>
      <c r="D285" s="29"/>
      <c r="E285" s="104"/>
      <c r="F285" s="30"/>
      <c r="G285" s="39"/>
      <c r="H285" s="39"/>
      <c r="I285" s="39"/>
      <c r="J285" s="39"/>
      <c r="K285" s="31"/>
    </row>
    <row r="286" spans="1:11" s="32" customFormat="1">
      <c r="A286" s="67"/>
      <c r="B286" s="2"/>
      <c r="C286" s="5"/>
      <c r="D286" s="29"/>
      <c r="E286" s="104"/>
      <c r="F286" s="30"/>
      <c r="G286" s="39"/>
      <c r="H286" s="39"/>
      <c r="I286" s="39"/>
      <c r="J286" s="39"/>
      <c r="K286" s="31"/>
    </row>
    <row r="287" spans="1:11" s="32" customFormat="1">
      <c r="A287" s="67"/>
      <c r="B287" s="2"/>
      <c r="C287" s="5"/>
      <c r="D287" s="29"/>
      <c r="E287" s="104"/>
      <c r="F287" s="30"/>
      <c r="G287" s="39"/>
      <c r="H287" s="39"/>
      <c r="I287" s="39"/>
      <c r="J287" s="39"/>
      <c r="K287" s="31"/>
    </row>
    <row r="288" spans="1:11" s="32" customFormat="1">
      <c r="A288" s="67"/>
      <c r="B288" s="2"/>
      <c r="C288" s="5"/>
      <c r="D288" s="29"/>
      <c r="E288" s="104"/>
      <c r="F288" s="30"/>
      <c r="G288" s="39"/>
      <c r="H288" s="39"/>
      <c r="I288" s="39"/>
      <c r="J288" s="39"/>
      <c r="K288" s="31"/>
    </row>
    <row r="289" spans="1:11" s="32" customFormat="1">
      <c r="A289" s="67"/>
      <c r="B289" s="2"/>
      <c r="C289" s="5"/>
      <c r="D289" s="29"/>
      <c r="E289" s="104"/>
      <c r="F289" s="30"/>
      <c r="G289" s="39"/>
      <c r="H289" s="39"/>
      <c r="I289" s="39"/>
      <c r="J289" s="39"/>
      <c r="K289" s="31"/>
    </row>
    <row r="290" spans="1:11" s="32" customFormat="1">
      <c r="A290" s="67"/>
      <c r="B290" s="2"/>
      <c r="C290" s="5"/>
      <c r="D290" s="29"/>
      <c r="E290" s="104"/>
      <c r="F290" s="30"/>
      <c r="G290" s="39"/>
      <c r="H290" s="39"/>
      <c r="I290" s="39"/>
      <c r="J290" s="39"/>
      <c r="K290" s="31"/>
    </row>
    <row r="291" spans="1:11" s="32" customFormat="1">
      <c r="A291" s="67"/>
      <c r="B291" s="2"/>
      <c r="C291" s="5"/>
      <c r="D291" s="29"/>
      <c r="E291" s="104"/>
      <c r="F291" s="30"/>
      <c r="G291" s="39"/>
      <c r="H291" s="39"/>
      <c r="I291" s="39"/>
      <c r="J291" s="39"/>
      <c r="K291" s="31"/>
    </row>
    <row r="292" spans="1:11">
      <c r="A292" s="68"/>
      <c r="B292" s="2"/>
      <c r="C292" s="5"/>
      <c r="D292" s="29"/>
      <c r="E292" s="104"/>
      <c r="F292" s="30"/>
      <c r="K292" s="31"/>
    </row>
    <row r="293" spans="1:11">
      <c r="A293" s="68"/>
      <c r="B293" s="2"/>
      <c r="C293" s="5"/>
      <c r="D293" s="29"/>
      <c r="E293" s="104"/>
      <c r="F293" s="30"/>
      <c r="K293" s="31"/>
    </row>
    <row r="294" spans="1:11">
      <c r="A294" s="68"/>
      <c r="B294" s="2"/>
      <c r="C294" s="5"/>
      <c r="D294" s="29"/>
      <c r="E294" s="104"/>
      <c r="F294" s="30"/>
      <c r="K294" s="31"/>
    </row>
    <row r="295" spans="1:11">
      <c r="A295" s="68"/>
      <c r="B295" s="2"/>
      <c r="C295" s="5"/>
      <c r="D295" s="29"/>
      <c r="E295" s="104"/>
      <c r="F295" s="30"/>
      <c r="K295" s="31"/>
    </row>
    <row r="296" spans="1:11">
      <c r="A296" s="68"/>
      <c r="B296" s="2"/>
      <c r="C296" s="5"/>
      <c r="D296" s="29"/>
      <c r="E296" s="104"/>
      <c r="F296" s="30"/>
      <c r="K296" s="31"/>
    </row>
    <row r="297" spans="1:11">
      <c r="A297" s="68"/>
      <c r="B297" s="2"/>
      <c r="C297" s="5"/>
      <c r="D297" s="29"/>
      <c r="E297" s="104"/>
      <c r="F297" s="30"/>
      <c r="K297" s="31"/>
    </row>
    <row r="298" spans="1:11">
      <c r="A298" s="68"/>
      <c r="B298" s="2"/>
      <c r="C298" s="5"/>
      <c r="D298" s="29"/>
      <c r="E298" s="104"/>
      <c r="F298" s="30"/>
      <c r="K298" s="31"/>
    </row>
    <row r="299" spans="1:11">
      <c r="A299" s="68"/>
      <c r="B299" s="2"/>
      <c r="C299" s="5"/>
      <c r="D299" s="29"/>
      <c r="E299" s="104"/>
      <c r="F299" s="30"/>
      <c r="K299" s="31"/>
    </row>
    <row r="300" spans="1:11">
      <c r="A300" s="68"/>
      <c r="B300" s="2"/>
      <c r="C300" s="5"/>
      <c r="D300" s="29"/>
      <c r="E300" s="104"/>
      <c r="F300" s="30"/>
      <c r="K300" s="31"/>
    </row>
    <row r="301" spans="1:11">
      <c r="A301" s="68"/>
      <c r="B301" s="2"/>
      <c r="C301" s="5"/>
      <c r="D301" s="29"/>
      <c r="E301" s="104"/>
      <c r="F301" s="30"/>
      <c r="K301" s="31"/>
    </row>
    <row r="302" spans="1:11">
      <c r="A302" s="68"/>
      <c r="B302" s="2"/>
      <c r="C302" s="5"/>
      <c r="D302" s="29"/>
      <c r="E302" s="104"/>
      <c r="F302" s="30"/>
      <c r="K302" s="31"/>
    </row>
    <row r="303" spans="1:11">
      <c r="A303" s="68"/>
      <c r="B303" s="2"/>
      <c r="C303" s="5"/>
      <c r="D303" s="29"/>
      <c r="E303" s="104"/>
      <c r="F303" s="30"/>
      <c r="K303" s="31"/>
    </row>
    <row r="304" spans="1:11">
      <c r="A304" s="68"/>
      <c r="B304" s="2"/>
      <c r="C304" s="5"/>
      <c r="D304" s="29"/>
      <c r="E304" s="104"/>
      <c r="F304" s="30"/>
      <c r="K304" s="31"/>
    </row>
    <row r="305" spans="1:11">
      <c r="A305" s="68"/>
      <c r="B305" s="2"/>
      <c r="C305" s="5"/>
      <c r="D305" s="29"/>
      <c r="E305" s="104"/>
      <c r="F305" s="30"/>
      <c r="K305" s="31"/>
    </row>
    <row r="306" spans="1:11">
      <c r="A306" s="68"/>
      <c r="B306" s="2"/>
      <c r="C306" s="5"/>
      <c r="D306" s="29"/>
      <c r="E306" s="104"/>
      <c r="F306" s="30"/>
      <c r="K306" s="31"/>
    </row>
    <row r="307" spans="1:11">
      <c r="A307" s="68"/>
      <c r="B307" s="2"/>
      <c r="C307" s="5"/>
      <c r="D307" s="29"/>
      <c r="E307" s="104"/>
      <c r="F307" s="30"/>
      <c r="K307" s="31"/>
    </row>
    <row r="308" spans="1:11">
      <c r="A308" s="68"/>
      <c r="B308" s="2"/>
      <c r="C308" s="5"/>
      <c r="D308" s="29"/>
      <c r="E308" s="104"/>
      <c r="F308" s="30"/>
      <c r="K308" s="31"/>
    </row>
    <row r="309" spans="1:11">
      <c r="A309" s="68"/>
      <c r="B309" s="2"/>
      <c r="C309" s="5"/>
      <c r="D309" s="29"/>
      <c r="E309" s="104"/>
      <c r="F309" s="30"/>
      <c r="K309" s="31"/>
    </row>
    <row r="310" spans="1:11">
      <c r="A310" s="68"/>
      <c r="B310" s="2"/>
      <c r="C310" s="5"/>
      <c r="D310" s="29"/>
      <c r="E310" s="104"/>
      <c r="F310" s="30"/>
      <c r="K310" s="31"/>
    </row>
    <row r="311" spans="1:11">
      <c r="A311" s="68"/>
      <c r="B311" s="2"/>
      <c r="C311" s="5"/>
      <c r="D311" s="29"/>
      <c r="E311" s="104"/>
      <c r="F311" s="30"/>
      <c r="K311" s="31"/>
    </row>
    <row r="312" spans="1:11">
      <c r="A312" s="68"/>
      <c r="B312" s="2"/>
      <c r="C312" s="5"/>
      <c r="D312" s="29"/>
      <c r="E312" s="104"/>
      <c r="F312" s="30"/>
      <c r="K312" s="31"/>
    </row>
    <row r="313" spans="1:11">
      <c r="A313" s="68"/>
      <c r="B313" s="2"/>
      <c r="C313" s="5"/>
      <c r="D313" s="29"/>
      <c r="E313" s="104"/>
      <c r="F313" s="30"/>
      <c r="K313" s="31"/>
    </row>
    <row r="314" spans="1:11">
      <c r="A314" s="68"/>
      <c r="B314" s="2"/>
      <c r="C314" s="5"/>
      <c r="D314" s="29"/>
      <c r="E314" s="104"/>
      <c r="F314" s="30"/>
      <c r="K314" s="31"/>
    </row>
    <row r="315" spans="1:11">
      <c r="A315" s="68"/>
      <c r="B315" s="2"/>
      <c r="C315" s="5"/>
      <c r="D315" s="29"/>
      <c r="E315" s="104"/>
      <c r="F315" s="30"/>
      <c r="K315" s="31"/>
    </row>
    <row r="316" spans="1:11">
      <c r="A316" s="68"/>
      <c r="B316" s="2"/>
      <c r="C316" s="5"/>
      <c r="D316" s="29"/>
      <c r="E316" s="104"/>
      <c r="F316" s="30"/>
      <c r="K316" s="31"/>
    </row>
    <row r="317" spans="1:11">
      <c r="A317" s="68"/>
      <c r="B317" s="2"/>
      <c r="C317" s="5"/>
      <c r="D317" s="29"/>
      <c r="E317" s="104"/>
      <c r="F317" s="30"/>
      <c r="K317" s="31"/>
    </row>
    <row r="318" spans="1:11">
      <c r="A318" s="68"/>
      <c r="B318" s="2"/>
      <c r="C318" s="5"/>
      <c r="D318" s="29"/>
      <c r="E318" s="104"/>
      <c r="F318" s="30"/>
      <c r="K318" s="31"/>
    </row>
    <row r="319" spans="1:11">
      <c r="A319" s="68"/>
      <c r="B319" s="2"/>
      <c r="C319" s="5"/>
      <c r="D319" s="29"/>
      <c r="E319" s="104"/>
      <c r="F319" s="30"/>
      <c r="K319" s="31"/>
    </row>
    <row r="320" spans="1:11">
      <c r="A320" s="68"/>
      <c r="B320" s="2"/>
      <c r="C320" s="5"/>
      <c r="D320" s="29"/>
      <c r="E320" s="104"/>
      <c r="F320" s="30"/>
      <c r="K320" s="31"/>
    </row>
    <row r="321" spans="1:11">
      <c r="A321" s="68"/>
      <c r="B321" s="2"/>
      <c r="C321" s="5"/>
      <c r="D321" s="29"/>
      <c r="E321" s="104"/>
      <c r="F321" s="30"/>
      <c r="K321" s="31"/>
    </row>
    <row r="322" spans="1:11">
      <c r="A322" s="68"/>
      <c r="B322" s="2"/>
      <c r="C322" s="5"/>
      <c r="D322" s="29"/>
      <c r="E322" s="104"/>
      <c r="F322" s="30"/>
      <c r="K322" s="31"/>
    </row>
    <row r="323" spans="1:11">
      <c r="A323" s="68"/>
      <c r="B323" s="2"/>
      <c r="C323" s="5"/>
      <c r="D323" s="29"/>
      <c r="E323" s="104"/>
      <c r="F323" s="30"/>
      <c r="K323" s="31"/>
    </row>
    <row r="324" spans="1:11">
      <c r="A324" s="68"/>
      <c r="B324" s="2"/>
      <c r="C324" s="5"/>
      <c r="D324" s="29"/>
      <c r="E324" s="104"/>
      <c r="F324" s="30"/>
      <c r="K324" s="31"/>
    </row>
  </sheetData>
  <sheetProtection password="C9A3" sheet="1" objects="1" scenarios="1"/>
  <mergeCells count="4">
    <mergeCell ref="D1:D2"/>
    <mergeCell ref="B1:B2"/>
    <mergeCell ref="A1:A2"/>
    <mergeCell ref="A3:D3"/>
  </mergeCells>
  <printOptions horizontalCentered="1"/>
  <pageMargins left="0.19685039370078741" right="0.19685039370078741" top="0.19685039370078741" bottom="0.39370078740157483" header="0.23622047244094491" footer="0.23622047244094491"/>
  <pageSetup scale="46" fitToHeight="0" orientation="portrait" r:id="rId1"/>
  <headerFooter alignWithMargins="0">
    <oddFooter>&amp;C&amp;9&amp;D&amp;R&amp;9Page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Entête-Header</vt:lpstr>
      <vt:lpstr> 2024-2025 Cactus</vt:lpstr>
      <vt:lpstr>' 2024-2025 Cactus'!Zone_d_impression</vt:lpstr>
      <vt:lpstr>'Entête-Header'!Zone_d_impression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 de commande 2013-2014</dc:title>
  <dc:creator>frank;Sylvie.Laliberte@zyromski.com</dc:creator>
  <cp:lastModifiedBy>Katherine Durand</cp:lastModifiedBy>
  <cp:lastPrinted>2024-09-30T20:27:40Z</cp:lastPrinted>
  <dcterms:created xsi:type="dcterms:W3CDTF">2005-07-19T12:26:04Z</dcterms:created>
  <dcterms:modified xsi:type="dcterms:W3CDTF">2024-09-30T20:27:45Z</dcterms:modified>
</cp:coreProperties>
</file>